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embeddings/oleObject1.bin" ContentType="application/vnd.openxmlformats-officedocument.oleObject"/>
  <Override PartName="/xl/drawings/drawing13.xml" ContentType="application/vnd.openxmlformats-officedocument.drawing+xml"/>
  <Override PartName="/xl/embeddings/oleObject2.bin" ContentType="application/vnd.openxmlformats-officedocument.oleObject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embeddings/oleObject3.bin" ContentType="application/vnd.openxmlformats-officedocument.oleObject"/>
  <Override PartName="/xl/drawings/drawing18.xml" ContentType="application/vnd.openxmlformats-officedocument.drawing+xml"/>
  <Override PartName="/xl/embeddings/oleObject4.bin" ContentType="application/vnd.openxmlformats-officedocument.oleObject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1880" windowWidth="16380" windowHeight="1170" tabRatio="608" firstSheet="22" activeTab="29"/>
  </bookViews>
  <sheets>
    <sheet name="Mitsubishi(бытовые)" sheetId="14" r:id="rId1"/>
    <sheet name="Mitsubishi Полупром" sheetId="15" r:id="rId2"/>
    <sheet name="LOSSNAY" sheetId="93" r:id="rId3"/>
    <sheet name="MitsubishiSMS" sheetId="17" r:id="rId4"/>
    <sheet name="Mitsubishi Опции" sheetId="87" r:id="rId5"/>
    <sheet name="Lessar бытовые " sheetId="85" r:id="rId6"/>
    <sheet name="Lessar полупром" sheetId="80" r:id="rId7"/>
    <sheet name="Lessar Multi R410a" sheetId="63" r:id="rId8"/>
    <sheet name="LessarТН " sheetId="94" r:id="rId9"/>
    <sheet name="SakataNEW" sheetId="92" r:id="rId10"/>
    <sheet name="Sakata пп" sheetId="90" r:id="rId11"/>
    <sheet name="Sakataппинвертор" sheetId="89" r:id="rId12"/>
    <sheet name="Panasonic(бытовой)" sheetId="5" r:id="rId13"/>
    <sheet name="Panasonic(полупром)" sheetId="6" r:id="rId14"/>
    <sheet name="Cooper Hunter" sheetId="56" r:id="rId15"/>
    <sheet name="Osaka" sheetId="95" r:id="rId16"/>
    <sheet name="Neoclima(бытовые)" sheetId="8" r:id="rId17"/>
    <sheet name="Neoclima(полупром)" sheetId="9" r:id="rId18"/>
    <sheet name="Neoclima (полупром инв.)" sheetId="71" r:id="rId19"/>
    <sheet name="Toshiba(бытовые)" sheetId="10" r:id="rId20"/>
    <sheet name="Midea-IDEA" sheetId="74" r:id="rId21"/>
    <sheet name="Carrier(бытовые)" sheetId="18" r:id="rId22"/>
    <sheet name="ККБ+аксесуары" sheetId="20" r:id="rId23"/>
    <sheet name="LG бытовые" sheetId="82" r:id="rId24"/>
    <sheet name="LG полупром" sheetId="84" r:id="rId25"/>
    <sheet name="завесыBALLU" sheetId="78" r:id="rId26"/>
    <sheet name="завесыNEOCLIMA" sheetId="77" r:id="rId27"/>
    <sheet name="медная труба" sheetId="81" r:id="rId28"/>
    <sheet name="Defender" sheetId="88" r:id="rId29"/>
    <sheet name="Лист1" sheetId="96" r:id="rId30"/>
  </sheets>
  <externalReferences>
    <externalReference r:id="rId31"/>
    <externalReference r:id="rId32"/>
  </externalReferences>
  <definedNames>
    <definedName name="Excel_BuiltIn__FilterDatabase">NA()</definedName>
  </definedNames>
  <calcPr calcId="145621" refMode="R1C1"/>
</workbook>
</file>

<file path=xl/calcChain.xml><?xml version="1.0" encoding="utf-8"?>
<calcChain xmlns="http://schemas.openxmlformats.org/spreadsheetml/2006/main">
  <c r="F63" i="89" l="1"/>
  <c r="F60" i="89"/>
  <c r="F57" i="89"/>
  <c r="F54" i="89"/>
  <c r="F51" i="89"/>
  <c r="F46" i="89"/>
  <c r="F43" i="89"/>
  <c r="F40" i="89"/>
  <c r="F37" i="89"/>
  <c r="F34" i="89"/>
  <c r="F31" i="89"/>
  <c r="F24" i="89"/>
  <c r="F21" i="89"/>
  <c r="F18" i="89"/>
  <c r="F15" i="89"/>
  <c r="F12" i="89"/>
  <c r="F9" i="89"/>
  <c r="F81" i="90"/>
  <c r="F78" i="90"/>
  <c r="F75" i="90"/>
  <c r="F72" i="90"/>
  <c r="F69" i="90"/>
  <c r="F64" i="90"/>
  <c r="F61" i="90"/>
  <c r="F58" i="90"/>
  <c r="F55" i="90"/>
  <c r="F52" i="90"/>
  <c r="F49" i="90"/>
  <c r="F46" i="90"/>
  <c r="F43" i="90"/>
  <c r="F40" i="90"/>
  <c r="F37" i="90"/>
  <c r="F32" i="90"/>
  <c r="F29" i="90"/>
  <c r="F26" i="90"/>
  <c r="F23" i="90"/>
  <c r="F20" i="90"/>
  <c r="F17" i="90"/>
  <c r="F14" i="90"/>
  <c r="F11" i="90"/>
  <c r="F8" i="90"/>
  <c r="N90" i="92"/>
  <c r="N89" i="92"/>
  <c r="N88" i="92"/>
  <c r="N87" i="92"/>
  <c r="N85" i="92"/>
  <c r="N84" i="92"/>
  <c r="N83" i="92"/>
  <c r="N82" i="92"/>
  <c r="N81" i="92"/>
  <c r="N80" i="92"/>
  <c r="N79" i="92"/>
  <c r="F70" i="92"/>
  <c r="F67" i="92"/>
  <c r="F64" i="92"/>
  <c r="F61" i="92"/>
  <c r="F56" i="92"/>
  <c r="F53" i="92"/>
  <c r="F50" i="92"/>
  <c r="F47" i="92"/>
  <c r="F42" i="92"/>
  <c r="F39" i="92"/>
  <c r="F36" i="92"/>
  <c r="F33" i="92"/>
  <c r="F30" i="92"/>
  <c r="F27" i="92"/>
  <c r="F24" i="92"/>
  <c r="F19" i="92"/>
  <c r="F16" i="92"/>
  <c r="F13" i="92"/>
  <c r="F10" i="92"/>
  <c r="F7" i="92"/>
  <c r="A69" i="15"/>
  <c r="A68" i="15"/>
  <c r="A66" i="15"/>
  <c r="A65" i="15"/>
  <c r="A64" i="15"/>
  <c r="A63" i="15"/>
  <c r="A62" i="15"/>
  <c r="A61" i="15"/>
  <c r="D143" i="14"/>
  <c r="D142" i="14"/>
  <c r="D141" i="14"/>
  <c r="D140" i="14"/>
  <c r="D138" i="14"/>
  <c r="D136" i="14"/>
  <c r="D118" i="14"/>
  <c r="D116" i="14"/>
  <c r="D113" i="14"/>
  <c r="D111" i="14"/>
  <c r="D109" i="14"/>
  <c r="D107" i="14"/>
  <c r="D105" i="14"/>
  <c r="D102" i="14"/>
  <c r="D100" i="14"/>
  <c r="D98" i="14"/>
  <c r="D96" i="14"/>
  <c r="D94" i="14"/>
  <c r="D92" i="14"/>
  <c r="D87" i="14"/>
  <c r="D85" i="14"/>
  <c r="D83" i="14"/>
  <c r="D81" i="14"/>
  <c r="D77" i="14"/>
  <c r="D75" i="14"/>
  <c r="D73" i="14"/>
  <c r="D71" i="14"/>
  <c r="D66" i="14"/>
  <c r="D64" i="14"/>
  <c r="D62" i="14"/>
  <c r="D59" i="14"/>
  <c r="D57" i="14"/>
  <c r="D55" i="14"/>
  <c r="C53" i="14"/>
  <c r="A53" i="14"/>
  <c r="C52" i="14"/>
  <c r="D52" i="14" s="1"/>
  <c r="A52" i="14"/>
  <c r="C51" i="14"/>
  <c r="A51" i="14"/>
  <c r="C50" i="14"/>
  <c r="D50" i="14" s="1"/>
  <c r="A50" i="14"/>
  <c r="C49" i="14"/>
  <c r="A49" i="14"/>
  <c r="D48" i="14"/>
  <c r="C48" i="14"/>
  <c r="A48" i="14"/>
  <c r="C47" i="14"/>
  <c r="A47" i="14"/>
  <c r="C46" i="14"/>
  <c r="D46" i="14" s="1"/>
  <c r="A46" i="14"/>
  <c r="C44" i="14"/>
  <c r="A44" i="14"/>
  <c r="D43" i="14"/>
  <c r="C43" i="14"/>
  <c r="A43" i="14"/>
  <c r="C42" i="14"/>
  <c r="A42" i="14"/>
  <c r="C41" i="14"/>
  <c r="D41" i="14" s="1"/>
  <c r="A41" i="14"/>
  <c r="C40" i="14"/>
  <c r="A40" i="14"/>
  <c r="D39" i="14"/>
  <c r="C39" i="14"/>
  <c r="A39" i="14"/>
  <c r="C38" i="14"/>
  <c r="A38" i="14"/>
  <c r="C37" i="14"/>
  <c r="D37" i="14" s="1"/>
  <c r="A37" i="14"/>
  <c r="C35" i="14"/>
  <c r="A35" i="14"/>
  <c r="D34" i="14"/>
  <c r="C34" i="14"/>
  <c r="A34" i="14"/>
  <c r="C33" i="14"/>
  <c r="A33" i="14"/>
  <c r="C32" i="14"/>
  <c r="D32" i="14" s="1"/>
  <c r="A32" i="14"/>
  <c r="C31" i="14"/>
  <c r="A31" i="14"/>
  <c r="D30" i="14"/>
  <c r="C30" i="14"/>
  <c r="A30" i="14"/>
  <c r="C29" i="14"/>
  <c r="A29" i="14"/>
  <c r="C28" i="14"/>
  <c r="D28" i="14" s="1"/>
  <c r="A28" i="14"/>
  <c r="C26" i="14"/>
  <c r="A26" i="14"/>
  <c r="D25" i="14"/>
  <c r="C25" i="14"/>
  <c r="A25" i="14"/>
  <c r="C24" i="14"/>
  <c r="A24" i="14"/>
  <c r="C23" i="14"/>
  <c r="D23" i="14" s="1"/>
  <c r="A23" i="14"/>
  <c r="C22" i="14"/>
  <c r="A22" i="14"/>
  <c r="D21" i="14"/>
  <c r="C21" i="14"/>
  <c r="A21" i="14"/>
  <c r="C20" i="14"/>
  <c r="A20" i="14"/>
  <c r="C19" i="14"/>
  <c r="D19" i="14" s="1"/>
  <c r="A19" i="14"/>
  <c r="D15" i="14"/>
  <c r="D13" i="14"/>
  <c r="D11" i="14"/>
  <c r="D9" i="14"/>
  <c r="D7" i="14"/>
  <c r="D5" i="14"/>
  <c r="R107" i="56" l="1"/>
  <c r="R106" i="56"/>
  <c r="R102" i="56"/>
  <c r="P102" i="56"/>
  <c r="R101" i="56"/>
  <c r="P101" i="56"/>
  <c r="R100" i="56"/>
  <c r="P100" i="56"/>
  <c r="R96" i="56"/>
  <c r="P96" i="56"/>
  <c r="R95" i="56"/>
  <c r="P95" i="56"/>
  <c r="R94" i="56"/>
  <c r="P94" i="56"/>
  <c r="R91" i="56"/>
  <c r="P91" i="56"/>
  <c r="R90" i="56"/>
  <c r="P90" i="56"/>
  <c r="R89" i="56"/>
  <c r="P89" i="56"/>
  <c r="R88" i="56"/>
  <c r="P88" i="56"/>
  <c r="R87" i="56"/>
  <c r="P87" i="56"/>
  <c r="R86" i="56"/>
  <c r="P86" i="56"/>
  <c r="R82" i="56"/>
  <c r="P82" i="56"/>
  <c r="R81" i="56"/>
  <c r="P81" i="56"/>
  <c r="R80" i="56"/>
  <c r="P80" i="56"/>
  <c r="R79" i="56"/>
  <c r="P79" i="56"/>
  <c r="R76" i="56"/>
  <c r="P76" i="56"/>
  <c r="R73" i="56"/>
  <c r="P73" i="56"/>
  <c r="R72" i="56"/>
  <c r="P72" i="56"/>
  <c r="R71" i="56"/>
  <c r="P71" i="56"/>
  <c r="R70" i="56"/>
  <c r="P70" i="56"/>
  <c r="R67" i="56"/>
  <c r="P67" i="56"/>
  <c r="R66" i="56"/>
  <c r="P66" i="56"/>
  <c r="R65" i="56"/>
  <c r="P65" i="56"/>
  <c r="R64" i="56"/>
  <c r="P64" i="56"/>
  <c r="R61" i="56"/>
  <c r="P61" i="56"/>
  <c r="R60" i="56"/>
  <c r="P60" i="56"/>
  <c r="R59" i="56"/>
  <c r="P59" i="56"/>
  <c r="R58" i="56"/>
  <c r="P58" i="56"/>
  <c r="R55" i="56"/>
  <c r="P55" i="56"/>
  <c r="R54" i="56"/>
  <c r="P54" i="56"/>
  <c r="R53" i="56"/>
  <c r="P53" i="56"/>
  <c r="R52" i="56"/>
  <c r="P52" i="56"/>
  <c r="R49" i="56"/>
  <c r="P49" i="56"/>
  <c r="R48" i="56"/>
  <c r="P48" i="56"/>
  <c r="R47" i="56"/>
  <c r="P47" i="56"/>
  <c r="R46" i="56"/>
  <c r="P46" i="56"/>
  <c r="R45" i="56"/>
  <c r="P45" i="56"/>
  <c r="R42" i="56"/>
  <c r="P42" i="56"/>
  <c r="R41" i="56"/>
  <c r="P41" i="56"/>
  <c r="R40" i="56"/>
  <c r="P40" i="56"/>
  <c r="R39" i="56"/>
  <c r="P39" i="56"/>
  <c r="R36" i="56"/>
  <c r="P36" i="56"/>
  <c r="R35" i="56"/>
  <c r="P35" i="56"/>
  <c r="R34" i="56"/>
  <c r="P34" i="56"/>
  <c r="R31" i="56"/>
  <c r="P31" i="56"/>
  <c r="R30" i="56"/>
  <c r="P30" i="56"/>
  <c r="R29" i="56"/>
  <c r="P29" i="56"/>
  <c r="R26" i="56"/>
  <c r="P26" i="56"/>
  <c r="R25" i="56"/>
  <c r="P25" i="56"/>
  <c r="R24" i="56"/>
  <c r="P24" i="56"/>
  <c r="R21" i="56"/>
  <c r="P21" i="56"/>
  <c r="R20" i="56"/>
  <c r="P20" i="56"/>
  <c r="R19" i="56"/>
  <c r="P19" i="56"/>
  <c r="R18" i="56"/>
  <c r="P18" i="56"/>
  <c r="R17" i="56"/>
  <c r="P17" i="56"/>
  <c r="R14" i="56"/>
  <c r="P14" i="56"/>
  <c r="R13" i="56"/>
  <c r="P13" i="56"/>
  <c r="R12" i="56"/>
  <c r="P12" i="56"/>
  <c r="R11" i="56"/>
  <c r="P11" i="56"/>
  <c r="R10" i="56"/>
  <c r="P10" i="56"/>
  <c r="R9" i="56"/>
  <c r="P9" i="56"/>
  <c r="R6" i="56"/>
  <c r="P6" i="56"/>
  <c r="I25" i="94" l="1"/>
  <c r="H25" i="94"/>
</calcChain>
</file>

<file path=xl/sharedStrings.xml><?xml version="1.0" encoding="utf-8"?>
<sst xmlns="http://schemas.openxmlformats.org/spreadsheetml/2006/main" count="5479" uniqueCount="3278">
  <si>
    <t>возврат на главную</t>
  </si>
  <si>
    <t>Опис</t>
  </si>
  <si>
    <t>Модель</t>
  </si>
  <si>
    <t>CS/CU-YW7MKD</t>
  </si>
  <si>
    <t>CS/CU-YW9MKD</t>
  </si>
  <si>
    <t>CS/CU-YW12MKD</t>
  </si>
  <si>
    <t>CS/CU-PW18MKD</t>
  </si>
  <si>
    <t>CS/CU-PW24MKD</t>
  </si>
  <si>
    <t>CS/CU-YE9MKE</t>
  </si>
  <si>
    <t>CS/CU-YE12MKE</t>
  </si>
  <si>
    <t>CS/CU-W9NKD</t>
  </si>
  <si>
    <t>CS/CU-W12NKD</t>
  </si>
  <si>
    <t>CS/CU-LE9NKD</t>
  </si>
  <si>
    <t>CS/CU-LE12NKD</t>
  </si>
  <si>
    <t>Холодо-виробництво, kВт</t>
  </si>
  <si>
    <t>Тепло-виробництво, kВт</t>
  </si>
  <si>
    <t>Ціна роздріб USD $</t>
  </si>
  <si>
    <t>-</t>
  </si>
  <si>
    <t>MUZ-EF25VE</t>
  </si>
  <si>
    <t>MUZ-EF35VE</t>
  </si>
  <si>
    <t>MUZ-EF42VE</t>
  </si>
  <si>
    <t>MUZ-EF50VE</t>
  </si>
  <si>
    <t>SEZ-KD25VAQ</t>
  </si>
  <si>
    <t>SEZ-KD35VAQ</t>
  </si>
  <si>
    <t>SEZ-KD50VAQ</t>
  </si>
  <si>
    <t>SEZ-KD60VAQ</t>
  </si>
  <si>
    <t>SEZ-KD71VAQ</t>
  </si>
  <si>
    <t>MLZ-KA25VA</t>
  </si>
  <si>
    <t>MLZ-KA35VA</t>
  </si>
  <si>
    <t>MLZ-KA50VA</t>
  </si>
  <si>
    <t>PLA-RP35BA</t>
  </si>
  <si>
    <t>PLA-RP50BA</t>
  </si>
  <si>
    <t>PLA-RP60BA</t>
  </si>
  <si>
    <t>PLA-RP71BA</t>
  </si>
  <si>
    <t>PLA-RP125BA</t>
  </si>
  <si>
    <t>PLA-RP140BA</t>
  </si>
  <si>
    <t>PKA-RP35HAL</t>
  </si>
  <si>
    <t>PKA-RP50HAL</t>
  </si>
  <si>
    <t>PKA-RP60KAL</t>
  </si>
  <si>
    <t>PKA-RP71KAL</t>
  </si>
  <si>
    <t>PKA-RP100KAL</t>
  </si>
  <si>
    <t>PCA-RP50KAQ</t>
  </si>
  <si>
    <t>PCA-RP60KAQ</t>
  </si>
  <si>
    <t>PCA-RP71KAQ</t>
  </si>
  <si>
    <t>PCA-RP100KAQ</t>
  </si>
  <si>
    <t>PCA-RP125KAQ</t>
  </si>
  <si>
    <t>PCA-RP140KAQ</t>
  </si>
  <si>
    <t>PCA-RP71HAQ</t>
  </si>
  <si>
    <t>PEAD-RP35JAQ</t>
  </si>
  <si>
    <t>PEAD-RP50JAQ</t>
  </si>
  <si>
    <t>PEAD-RP60JAQ</t>
  </si>
  <si>
    <t>PEAD-RP71JAQ</t>
  </si>
  <si>
    <t>PEAD-RP100JAQ</t>
  </si>
  <si>
    <t>PEAD-RP125JAQ</t>
  </si>
  <si>
    <t>PEAD-RP140JAQ</t>
  </si>
  <si>
    <t>PU-P71VHA</t>
  </si>
  <si>
    <t>PU-P71YHA</t>
  </si>
  <si>
    <t>PU-P100VHA</t>
  </si>
  <si>
    <t>PU-P100YHA</t>
  </si>
  <si>
    <t>PU-P125YHA</t>
  </si>
  <si>
    <t>PU-P140YHA</t>
  </si>
  <si>
    <t>PUH-P71VHA</t>
  </si>
  <si>
    <t>PUH-P71YHA</t>
  </si>
  <si>
    <t>PUH-P100VHA</t>
  </si>
  <si>
    <t>PUH-P100YHA</t>
  </si>
  <si>
    <t>PUH-P125YHA</t>
  </si>
  <si>
    <t>PUH-P140YHA</t>
  </si>
  <si>
    <t>PUHZ-P100VHA</t>
  </si>
  <si>
    <t>PUHZ-P100YHA</t>
  </si>
  <si>
    <t>PUHZ-P125VHA</t>
  </si>
  <si>
    <t>PUHZ-P125YHA</t>
  </si>
  <si>
    <t>PUHZ-P140VHA</t>
  </si>
  <si>
    <t>PUHZ-P140YHA</t>
  </si>
  <si>
    <t>PUHZ-RP200YKA</t>
  </si>
  <si>
    <t>PUHZ-RP250YKA</t>
  </si>
  <si>
    <t>PUHZ-W50VHA</t>
  </si>
  <si>
    <t>PUHZ-W85VHA</t>
  </si>
  <si>
    <t>PUHZ-HW112YHA</t>
  </si>
  <si>
    <t>PUHZ-HW140VHA</t>
  </si>
  <si>
    <t>PUHZ-HW140YHA</t>
  </si>
  <si>
    <t>LGH-40ES-E</t>
  </si>
  <si>
    <t>LGH-50RSDC-E</t>
  </si>
  <si>
    <t>PLFY-P20VLMD-E</t>
  </si>
  <si>
    <t>PLFY-P25VLMD-E</t>
  </si>
  <si>
    <t>PLFY-P32VLMD-E</t>
  </si>
  <si>
    <t>PLFY-P40VLMD-E</t>
  </si>
  <si>
    <t>PLFY-P50VLMD-E</t>
  </si>
  <si>
    <t>PLFY-P63VLMD-E</t>
  </si>
  <si>
    <t>PLFY-P80VLMD-E</t>
  </si>
  <si>
    <t>PLFY-P100VLMD-E</t>
  </si>
  <si>
    <t>PLFY-P125VLMD-E</t>
  </si>
  <si>
    <t>PLFY-P32VBM-E</t>
  </si>
  <si>
    <t>PLFY-P40VBM-E</t>
  </si>
  <si>
    <t>PLFY-P50VBM-E</t>
  </si>
  <si>
    <t>PLFY-P63VBM-E</t>
  </si>
  <si>
    <t>PLFY-P80VBM-E</t>
  </si>
  <si>
    <t>PLFY-P100VBM-E</t>
  </si>
  <si>
    <t>PLFY-P125VBM-E</t>
  </si>
  <si>
    <t>PMFY-P20VBM-E</t>
  </si>
  <si>
    <t>PMFY-P25VBM-E</t>
  </si>
  <si>
    <t>PMFY-P32VBM-E</t>
  </si>
  <si>
    <t>PMFY-P40VBM-E</t>
  </si>
  <si>
    <t>PEFY-P20VMR-E</t>
  </si>
  <si>
    <t>PEFY-P25VMR-E</t>
  </si>
  <si>
    <t>PEFY-P32VMR-E</t>
  </si>
  <si>
    <t>PEFY-P40VMH-E</t>
  </si>
  <si>
    <t>PEFY-P50VMH-E</t>
  </si>
  <si>
    <t>PEFY-P63VMH-E</t>
  </si>
  <si>
    <t>PEFY-P71VMH-E</t>
  </si>
  <si>
    <t>PEFY-P80VMH-E</t>
  </si>
  <si>
    <t>PEFY-P100VMH-E</t>
  </si>
  <si>
    <t>PEFY-P125VMH-E</t>
  </si>
  <si>
    <t>PEFY-P140VMH-E</t>
  </si>
  <si>
    <t>PCFY-P40VKM-E</t>
  </si>
  <si>
    <t>PCFY-P63VKM-E</t>
  </si>
  <si>
    <t>PCFY-P100VKM-E</t>
  </si>
  <si>
    <t>PCFY-P125VKM-E</t>
  </si>
  <si>
    <t>PKFY-P15VBM-E</t>
  </si>
  <si>
    <t>PKFY-P20VBM-E</t>
  </si>
  <si>
    <t>PKFY-P25VBM-E</t>
  </si>
  <si>
    <t>PKFY-P32VHM-E</t>
  </si>
  <si>
    <t>PKFY-P40VHM-E</t>
  </si>
  <si>
    <t>PKFY-P50VHM-E</t>
  </si>
  <si>
    <t>PKFY-P63VKM-E</t>
  </si>
  <si>
    <t>PKFY-P100VKM-E</t>
  </si>
  <si>
    <t>PFFY-P20VKM-E</t>
  </si>
  <si>
    <t>PFFY-P25VKM-E</t>
  </si>
  <si>
    <t>PFFY-P32VKM-E</t>
  </si>
  <si>
    <t>PFFY-P40VKM-E</t>
  </si>
  <si>
    <t>PFFY-P20VLEM-E</t>
  </si>
  <si>
    <t>PFFY-P25VLEM-E</t>
  </si>
  <si>
    <t>PFFY-P32VLEM-E</t>
  </si>
  <si>
    <t>PFFY-P40VLEM-E</t>
  </si>
  <si>
    <t>PFFY-P50VLEM-E</t>
  </si>
  <si>
    <t>PFFY-P63VLEM-E</t>
  </si>
  <si>
    <t>PFFY-P20VLRM-E</t>
  </si>
  <si>
    <t>PFFY-P25VLRM-E</t>
  </si>
  <si>
    <t>PFFY-P32VLRM-E</t>
  </si>
  <si>
    <t>PFFY-P40VLRM-E</t>
  </si>
  <si>
    <t>PFFY-P50VLRM-E</t>
  </si>
  <si>
    <t>PFFY-P63VLRM-E</t>
  </si>
  <si>
    <t>PFFY-P20VLRMM-E</t>
  </si>
  <si>
    <t>PFFY-P25VLRMM-E</t>
  </si>
  <si>
    <t>PFFY-P32VLRMM-E</t>
  </si>
  <si>
    <t>PFFY-P40VLRMM-E</t>
  </si>
  <si>
    <t>PFFY-P50VLRMM-E</t>
  </si>
  <si>
    <t>PFFY-P63VLRMM-E</t>
  </si>
  <si>
    <t>PWFY-P100VM-E-BU</t>
  </si>
  <si>
    <t>CMY-Y200VBK2</t>
  </si>
  <si>
    <t>PUHY-HP200YHM-A</t>
  </si>
  <si>
    <t>PUHY-HP250YHM-A</t>
  </si>
  <si>
    <t>CMY-R100VBK2</t>
  </si>
  <si>
    <t>CMY-R200VBK2</t>
  </si>
  <si>
    <t>CMY-R100XLVBK</t>
  </si>
  <si>
    <t>CMY-R200XLVBK</t>
  </si>
  <si>
    <t>PUHY-RP250YJM-A</t>
  </si>
  <si>
    <t>PUHY-RP300YJM-A</t>
  </si>
  <si>
    <t>PUHY-RP350YJM-A</t>
  </si>
  <si>
    <t>PURY-RP200YJM-A</t>
  </si>
  <si>
    <t>PURY-RP250YJM-A</t>
  </si>
  <si>
    <t>PURY-RP300YJM-A</t>
  </si>
  <si>
    <t>PQHY-P200YHM-A</t>
  </si>
  <si>
    <t>PQHY-P250YHM-A</t>
  </si>
  <si>
    <t>PQHY-P300YHM-A</t>
  </si>
  <si>
    <t>CAHV-P500YA-HPB</t>
  </si>
  <si>
    <t>42LUVH026K/38LUVH026K</t>
  </si>
  <si>
    <t>42LUVH034K/38LUVH034K</t>
  </si>
  <si>
    <t>2,90-4,40</t>
  </si>
  <si>
    <t>4,25-4,70</t>
  </si>
  <si>
    <t>38EYX024-X-7</t>
  </si>
  <si>
    <t>38EYX048-X-9</t>
  </si>
  <si>
    <t>38EYX060-X-9</t>
  </si>
  <si>
    <t>38CKE024-X-7</t>
  </si>
  <si>
    <t>38CKE036-X-9</t>
  </si>
  <si>
    <t>38CKE048-X-9</t>
  </si>
  <si>
    <t>38CKE060-X-9</t>
  </si>
  <si>
    <t>FB4BSF024</t>
  </si>
  <si>
    <t>FB4BSF030</t>
  </si>
  <si>
    <t>FB4BSF036</t>
  </si>
  <si>
    <t>FB4BSF042</t>
  </si>
  <si>
    <t>FB4BSF048</t>
  </si>
  <si>
    <t>FB4BSF060</t>
  </si>
  <si>
    <t>Описание</t>
  </si>
  <si>
    <t>Наименование</t>
  </si>
  <si>
    <t>Споживча потужн., кВт</t>
  </si>
  <si>
    <t>Зображення</t>
  </si>
  <si>
    <t>Мощность, кВт</t>
  </si>
  <si>
    <t>PAC-IF012B-E</t>
  </si>
  <si>
    <t>нет</t>
  </si>
  <si>
    <t>CS/CU-W24NKD</t>
  </si>
  <si>
    <t>COP</t>
  </si>
  <si>
    <t>Живлення</t>
  </si>
  <si>
    <t>Робоча температура внутрішнього блоку, С</t>
  </si>
  <si>
    <t>Кондиционер напольно-потолочного типа разработан специально для помещений сложной архитектурной планировки.  Поступающий из внутреннего блока поток обработанного воздуха направлен вдоль стены или потолка, обеспечивая равномерное охлаждение/обогрев всего помещения.
Относительно других типов кондиционеров большой производительности  напольно-потолочный тип  выгодно отличается тем, что может быть смонтирован практически в любом помещении, а также может использоваться  дополнительно к другим системам в больших залах супермаркетов, ресторанов  и  офисов.</t>
  </si>
  <si>
    <t>220~240-1-50</t>
  </si>
  <si>
    <t>380~420-3-50</t>
  </si>
  <si>
    <t>Кондиціонери касетного типу (гарантія 2 роки)</t>
  </si>
  <si>
    <t>Кассетные блоки широко используют в помещениях большой площади с высотой потолка от 3 метров. Это офисы, торговые залы, гостиницы, рестораны, конференц-залы, библиотеки, торговые залы магазинов, админздания.  Блок создаёт комфортную циркуляцию воздуха, практически не занимая места в интерьере,  но при обязательном наличии подвесного или натяжного потолка. При этом остаётся видимой только лицевая панель элегантного  дизайна.</t>
  </si>
  <si>
    <t>Кондиціонери канального типу (гарантія 2 роки)</t>
  </si>
  <si>
    <t>Внутренние блоки канального типа  предназначены  для размещения  за подвесным  потолком,  в фальш-стенах  или в других «скрытых» местах,  в помещении наличие кондиционера  выдают только малозаметные вентиляционные решётки.  Они идеальны для помещений с повышенными требованиями к дизайну.
  Главная особенность:  возможность подавать воздух с заданными температурными параметрами сразу в несколько помещений. Таким образом, обеспечивается  кондиционирование целой квартиры или офиса  с помощью одного кондиционера.</t>
  </si>
  <si>
    <t>-15~50/-15~24</t>
  </si>
  <si>
    <t>17~30</t>
  </si>
  <si>
    <t>17-30</t>
  </si>
  <si>
    <t>NTSI60AH1 / NUI60AH3</t>
  </si>
  <si>
    <t>3.63</t>
  </si>
  <si>
    <t>3.26</t>
  </si>
  <si>
    <t>3.62</t>
  </si>
  <si>
    <t>Уровень шума, дБ</t>
  </si>
  <si>
    <t>PAC-IF051B-E</t>
  </si>
  <si>
    <t>PAC-SIF051B-E</t>
  </si>
  <si>
    <t>VL-100EU5-E</t>
  </si>
  <si>
    <t>PLA-ZRP35BA</t>
  </si>
  <si>
    <t>PLA-ZRP50BA</t>
  </si>
  <si>
    <t>PLA-ZRP60BA</t>
  </si>
  <si>
    <t>PLA-ZRP71BA</t>
  </si>
  <si>
    <t>PLA-ZRP100BA</t>
  </si>
  <si>
    <t>PLA-ZRP125BA</t>
  </si>
  <si>
    <t>PLA-ZRP140BA</t>
  </si>
  <si>
    <t>PSA-RP71KA</t>
  </si>
  <si>
    <t>PSA-RP100KA</t>
  </si>
  <si>
    <t>PSA-RP125KA</t>
  </si>
  <si>
    <t>PSA-RP140KA</t>
  </si>
  <si>
    <t>PUHZ-ZRP35VKA</t>
  </si>
  <si>
    <t>PUHZ-ZRP50VKA</t>
  </si>
  <si>
    <t>PUHZ-ZRP60VHA</t>
  </si>
  <si>
    <t>PUHZ-ZRP71VHA</t>
  </si>
  <si>
    <t>PUHZ-ZRP100VKA</t>
  </si>
  <si>
    <t>PUHZ-ZRP100YKA</t>
  </si>
  <si>
    <t>PUHZ-ZRP125VKA</t>
  </si>
  <si>
    <t>PUHZ-ZRP125YKA</t>
  </si>
  <si>
    <t>PUHZ-ZRP140VKA</t>
  </si>
  <si>
    <t>PUHZ-ZRP140YKA</t>
  </si>
  <si>
    <t>PUHZ-SHW80VHA</t>
  </si>
  <si>
    <t>PUHZ-SHW112VHA</t>
  </si>
  <si>
    <t>PUHZ-SHW112YHA</t>
  </si>
  <si>
    <t>PUHZ-SHW140YHA</t>
  </si>
  <si>
    <t>PUHZ-SHW230YKA</t>
  </si>
  <si>
    <t>MS-GF20VA</t>
  </si>
  <si>
    <t>MU-GF20VA</t>
  </si>
  <si>
    <t>MS-GF25VA</t>
  </si>
  <si>
    <t>MU-GF25VA</t>
  </si>
  <si>
    <t>MS-GF35VA</t>
  </si>
  <si>
    <t>MU-GF35VA</t>
  </si>
  <si>
    <t>MS-GF50VA</t>
  </si>
  <si>
    <t>MU-GF50VA</t>
  </si>
  <si>
    <t>MS-GF60VA</t>
  </si>
  <si>
    <t>MU-GF60VA</t>
  </si>
  <si>
    <t>MS-GF80VA</t>
  </si>
  <si>
    <t>MU-GF80VA</t>
  </si>
  <si>
    <t>MUZ-SF25VE</t>
  </si>
  <si>
    <t>MUZ-SF35VE</t>
  </si>
  <si>
    <t>MUZ-SF42VE</t>
  </si>
  <si>
    <t>MUZ-SF50VE</t>
  </si>
  <si>
    <t>MUZ-GF60VE</t>
  </si>
  <si>
    <t>MUZ-GF71VE</t>
  </si>
  <si>
    <t>MSZ-HJ25VA</t>
  </si>
  <si>
    <t>MUZ-HJ25VA</t>
  </si>
  <si>
    <t>MSZ-HJ35VA</t>
  </si>
  <si>
    <t>MUZ-HJ35VA</t>
  </si>
  <si>
    <t>MSZ-HJ50VA</t>
  </si>
  <si>
    <t>MUZ-HJ50VA</t>
  </si>
  <si>
    <t>SUZ-KA25VA</t>
  </si>
  <si>
    <t>SUZ-KA35VA</t>
  </si>
  <si>
    <t>SUZ-KA50VA</t>
  </si>
  <si>
    <t>SUZ-KA60VA</t>
  </si>
  <si>
    <t>SUZ-KA71VA</t>
  </si>
  <si>
    <t>MXZ-2D33VA</t>
  </si>
  <si>
    <t>MXZ-2D53VA</t>
  </si>
  <si>
    <t>MXZ-3D54VA</t>
  </si>
  <si>
    <t>MXZ-3D68VA</t>
  </si>
  <si>
    <t>MXZ-4D72VA</t>
  </si>
  <si>
    <t>MXZ-4D83VA</t>
  </si>
  <si>
    <t>MXZ-5D102VA</t>
  </si>
  <si>
    <t>Компрессорно-конденсаторні блоки, R410A, США</t>
  </si>
  <si>
    <t>Внутрішні блоки канального типу, США</t>
  </si>
  <si>
    <t>Різноманітні варіанти направлення повітряного потоку: вверх, горизонтально або вниз, низький рівень шуму, перепади тиску в контурі регулює запатентований розширювальний пристрій  Accurator, високоефективні теплообмінники з антикорозійним покриттям гарантують довгу та надійну роботу, центробіжні вентилятори з прямим приводом оснащені високопродуктивними трьохшвидкісними електромоторами з пусковим конденсатором. Фільтр: штатний повітряний класу EU3.</t>
  </si>
  <si>
    <t>MSZ-FH25VE</t>
  </si>
  <si>
    <t>MUZ-FH25VEHZ</t>
  </si>
  <si>
    <t>MSZ-FH35VE</t>
  </si>
  <si>
    <t>MUZ-FH35VEHZ</t>
  </si>
  <si>
    <t>MSZ-FH50VE</t>
  </si>
  <si>
    <t>MUZ-FH50VEHZ</t>
  </si>
  <si>
    <t>PAC-LV11M-J</t>
  </si>
  <si>
    <t>G12NHT/G12NHT-U</t>
  </si>
  <si>
    <t>G18NHT/G18NHT-U</t>
  </si>
  <si>
    <t>CU-2E18PBD</t>
  </si>
  <si>
    <t>U-3E18JBE</t>
  </si>
  <si>
    <t>U-4E23JBE</t>
  </si>
  <si>
    <t>до 3,45</t>
  </si>
  <si>
    <t>до 4,04</t>
  </si>
  <si>
    <t>710х190х250</t>
  </si>
  <si>
    <t>до 4,16</t>
  </si>
  <si>
    <t>до 4,42</t>
  </si>
  <si>
    <t>790х198х265</t>
  </si>
  <si>
    <t>до 5,86</t>
  </si>
  <si>
    <t>918х223х292</t>
  </si>
  <si>
    <t>до 7,62</t>
  </si>
  <si>
    <t>998х235х322</t>
  </si>
  <si>
    <t>Компрессорно-конденсаторні блоки, R22, Малайзія</t>
  </si>
  <si>
    <t>38LZA080</t>
  </si>
  <si>
    <t>Тільки холод. R22. Повністю герметичний спіральний компресор, вмонтований захист компресора, вмонтований захист від перегріву, можливість встановлення у горизонтальному/вертикальному положенні, можливість підключення декількох компресорно-конденсаторних блоків до секції випаровувача. Теплообмінник: спеціально спроектований для максимальної тепловіддачі, виготовлений із некородуючих матеріалів, має збільшені розміри, що забезпечує максимально інтенсивний теплообмін. Виробництво: Малайзія.</t>
  </si>
  <si>
    <t>38LZA100</t>
  </si>
  <si>
    <t>38LZA125</t>
  </si>
  <si>
    <t>38LZA150</t>
  </si>
  <si>
    <t>38LZA200</t>
  </si>
  <si>
    <t>Китай</t>
  </si>
  <si>
    <t>RAS-07EKV-EE/RAS-07EAV-EE</t>
  </si>
  <si>
    <t>Аксесуари</t>
  </si>
  <si>
    <t>KJR-10B/KJR-12B/DP(T)-E</t>
  </si>
  <si>
    <t>Пульт провідний</t>
  </si>
  <si>
    <t>NCSI60AH1s / NUI60AH3</t>
  </si>
  <si>
    <t>G07NHT/G07NHT-U</t>
  </si>
  <si>
    <t>G09NHT/G09NHT-U</t>
  </si>
  <si>
    <t xml:space="preserve">Настінна спліт-система CASCADE, R22, Корея </t>
  </si>
  <si>
    <t>S07PT/G07AHT-U</t>
  </si>
  <si>
    <t>S09PT/G09AHT-U</t>
  </si>
  <si>
    <t>S12PT/G12AHT-U</t>
  </si>
  <si>
    <t>S18PT/G18AHT-U</t>
  </si>
  <si>
    <t>Настінна спліт-система ARTCOOL GALLERY INVERTER із змінним малюнком, R410, Корея</t>
  </si>
  <si>
    <t>A09IWK/A09UWK</t>
  </si>
  <si>
    <t>A12IWK/A12UWK</t>
  </si>
  <si>
    <t>CA09RWK/CA09UWK</t>
  </si>
  <si>
    <t>CA12RWK/CA12UWK</t>
  </si>
  <si>
    <t>40LZA080</t>
  </si>
  <si>
    <t xml:space="preserve">Горизонтальне встановлення, високий статичний тиск, випаровувач з мідними трубами та алюмінієвими ребрами для максимальної теплопередачі, проточний корпус із оцинкованої сталі забезпечує надійність та довговічність, простота монтажу та обслуговування. </t>
  </si>
  <si>
    <t>40LZA100</t>
  </si>
  <si>
    <t>40LZA125</t>
  </si>
  <si>
    <t>40LX150</t>
  </si>
  <si>
    <t>Горизонтальне або вертикальне встановлення, високий статичний тиск, випаровувач з мідними трубами та алюмінієвими ребрами для максимальної теплопередачі, проточний корпус із оцинкованої сталі забезпечує надійність та довговічність, простота монтажу та обслуговування.</t>
  </si>
  <si>
    <t>40LX200</t>
  </si>
  <si>
    <t>HH07C1T220S02-25</t>
  </si>
  <si>
    <t>Термостат (до 40LZ/LX)</t>
  </si>
  <si>
    <t>Реле (до 40LZA/LX) на 1 комплект встановлюються 3 реле!!!</t>
  </si>
  <si>
    <t>RAS-10EKV-EE/RAS-10EAV-EE</t>
  </si>
  <si>
    <t>RAS-13EKV-EE/RAS-13EAV-EE</t>
  </si>
  <si>
    <t>RAS-16EKV-EE/RAS-16EAV-EE</t>
  </si>
  <si>
    <t>MFZ-KJ25VE</t>
  </si>
  <si>
    <t>MUFZ-KJ25VE</t>
  </si>
  <si>
    <t>MFZ-KJ35VE</t>
  </si>
  <si>
    <t>MUFZ-KJ35VE</t>
  </si>
  <si>
    <t>MFZ-KJ50VE</t>
  </si>
  <si>
    <t>MUFZ-KJ50VE</t>
  </si>
  <si>
    <t>PCA-RP35KAQ</t>
  </si>
  <si>
    <t>PUHZ-SW40VHA</t>
  </si>
  <si>
    <t>PUHZ-SW50VHA</t>
  </si>
  <si>
    <t>PUHZ-SW75VHA</t>
  </si>
  <si>
    <t>PUHZ-SW100VHA</t>
  </si>
  <si>
    <t>PUHZ-SW100YHA</t>
  </si>
  <si>
    <t>PUHZ-SW120VHA</t>
  </si>
  <si>
    <t>PUHZ-SW120YHA</t>
  </si>
  <si>
    <t>PUHZ-FRP71VHA</t>
  </si>
  <si>
    <t>UV12/UU12</t>
  </si>
  <si>
    <t>UV18/UU18</t>
  </si>
  <si>
    <t>UV24/UU24</t>
  </si>
  <si>
    <t>UV30/UU30</t>
  </si>
  <si>
    <t>UV36/UU37</t>
  </si>
  <si>
    <t>UV48/UU48</t>
  </si>
  <si>
    <t>UV60/UU60</t>
  </si>
  <si>
    <t>UT12/UU12/PT-UQC</t>
  </si>
  <si>
    <t>UT18 /UU18/PT-UQC</t>
  </si>
  <si>
    <t xml:space="preserve">UT24/UU24/PT-UMC </t>
  </si>
  <si>
    <t>UT30/UU30/PT-UMC</t>
  </si>
  <si>
    <t xml:space="preserve">UT36/UU37/PT-UMC  </t>
  </si>
  <si>
    <t xml:space="preserve">UT48/UU48/PT-UMC  </t>
  </si>
  <si>
    <t>UT60/UU60/PT-UMC</t>
  </si>
  <si>
    <t>UB18/UU18</t>
  </si>
  <si>
    <t>UB24/UU24</t>
  </si>
  <si>
    <t>UB30/UU30</t>
  </si>
  <si>
    <t>UB36/UU37</t>
  </si>
  <si>
    <t>UB48/UU48</t>
  </si>
  <si>
    <t>UB60/UU60</t>
  </si>
  <si>
    <t>CB18/UU18W</t>
  </si>
  <si>
    <t>CB24/UU24W</t>
  </si>
  <si>
    <t>UB30W/UU30W</t>
  </si>
  <si>
    <t>UB36W/UU36W</t>
  </si>
  <si>
    <t>UB42W/UU42W</t>
  </si>
  <si>
    <t>UB48W/UU48W</t>
  </si>
  <si>
    <t>UB60W/UU60W</t>
  </si>
  <si>
    <t>CT12/UU12W/PT-UQC</t>
  </si>
  <si>
    <t>CT18/UU18W/PT-UQC</t>
  </si>
  <si>
    <t>CT24/UU24W/PT-UMC</t>
  </si>
  <si>
    <t>UT30W/UU30W/PT-UMC</t>
  </si>
  <si>
    <t>UT36W/UU36W/PT-UMC</t>
  </si>
  <si>
    <t>UT42W/UU42W/PT-UMC</t>
  </si>
  <si>
    <t>UT48W/UU48W/PT-UMC</t>
  </si>
  <si>
    <t>UT60W/UU60W/PT-UMC</t>
  </si>
  <si>
    <t>A</t>
  </si>
  <si>
    <t>Фреон</t>
  </si>
  <si>
    <t>Робоча температура зовнішнього блоку, охолодження/нагрів, С</t>
  </si>
  <si>
    <t>NCSI18AH1s / NUI18AH1</t>
  </si>
  <si>
    <t>NCSI24AH1s / NUI24AH1</t>
  </si>
  <si>
    <t>NCSI36AH1s / NUI36AH3</t>
  </si>
  <si>
    <t>NCSI48AH1s / NUI48AH3</t>
  </si>
  <si>
    <t>NTSI18AH1 / NUI18AH1</t>
  </si>
  <si>
    <t>NTSI24AH1 / NUI24AH1</t>
  </si>
  <si>
    <t>NTSI36AH1 / NUI36AH3</t>
  </si>
  <si>
    <t>NTSI48AH1 / NUI48AH3</t>
  </si>
  <si>
    <t>Трьохсторонній розподіл повітря, автоматична зміна режимів, антикорозійне покриття Gold Fin, автоматична очистка,  технологія DC Inverter, низький рівень шуму. Режими: форсоване охолодження Jet Cool. Фільтри:предварительной очистки</t>
  </si>
  <si>
    <t>до 6,73</t>
  </si>
  <si>
    <t>LZ-AHU330HA2</t>
  </si>
  <si>
    <t>Эл/пит., В/Гц/Фаза</t>
  </si>
  <si>
    <t>Размер блока</t>
  </si>
  <si>
    <t>Диаметр труб, дюйм</t>
  </si>
  <si>
    <t>охлажд.</t>
  </si>
  <si>
    <t>нагрев</t>
  </si>
  <si>
    <t>Внутр.блок</t>
  </si>
  <si>
    <t>Нар. блок</t>
  </si>
  <si>
    <t>Внутренний ШхГхВ, мм</t>
  </si>
  <si>
    <t>Наружный, ШхГхВ, мм</t>
  </si>
  <si>
    <t xml:space="preserve"> склад </t>
  </si>
  <si>
    <t xml:space="preserve"> скоро </t>
  </si>
  <si>
    <t>длина</t>
  </si>
  <si>
    <t>перепад</t>
  </si>
  <si>
    <t>НАСТЕННЫЕ СПЛИТ-СИСТЕМЫ</t>
  </si>
  <si>
    <t>220/50/1</t>
  </si>
  <si>
    <t>*</t>
  </si>
  <si>
    <t>10</t>
  </si>
  <si>
    <t>5</t>
  </si>
  <si>
    <t>1/4 * 3/8</t>
  </si>
  <si>
    <t>760×540×260</t>
  </si>
  <si>
    <t>1/4 *3/8</t>
  </si>
  <si>
    <t>1/4 *1/2</t>
  </si>
  <si>
    <t>780*250*540</t>
  </si>
  <si>
    <t>20</t>
  </si>
  <si>
    <t>3/8 *5/8</t>
  </si>
  <si>
    <t>8</t>
  </si>
  <si>
    <t>46/43/40</t>
  </si>
  <si>
    <t>1036*230*315</t>
  </si>
  <si>
    <t>760*285*590</t>
  </si>
  <si>
    <t>25</t>
  </si>
  <si>
    <t>36/34/32</t>
  </si>
  <si>
    <t>39/36/34</t>
  </si>
  <si>
    <t>48/46/44</t>
  </si>
  <si>
    <t xml:space="preserve">пониженный уровень шума, легко съёмная передняя панель.  </t>
  </si>
  <si>
    <t>Устойчивая работа на обогрев /9, 12/ при низких температурах, до -5 С</t>
  </si>
  <si>
    <t>1.4-3.3</t>
  </si>
  <si>
    <t>IDEA ISR-18HR-ADN1 , R410</t>
  </si>
  <si>
    <t>1.8-5.5</t>
  </si>
  <si>
    <t>1.6-6.3</t>
  </si>
  <si>
    <t xml:space="preserve">940*300*220 </t>
  </si>
  <si>
    <t>800*300*590</t>
  </si>
  <si>
    <t>Ионизатор /опция/</t>
  </si>
  <si>
    <t>MIDEA MS12F-07HRN1 ION, R410</t>
  </si>
  <si>
    <t>40/33/30</t>
  </si>
  <si>
    <t>715*188*250</t>
  </si>
  <si>
    <t>700*240*540</t>
  </si>
  <si>
    <t>MIDEA MS12F-09HRN1 ION, R410</t>
  </si>
  <si>
    <t>41/33/29</t>
  </si>
  <si>
    <t>MIDEA MS12F-12HRN1 ION, R410</t>
  </si>
  <si>
    <t>40/36/30</t>
  </si>
  <si>
    <t>800*188*275</t>
  </si>
  <si>
    <t>MIDEA MS12F-18HRN1, R410</t>
  </si>
  <si>
    <t>45/40/33</t>
  </si>
  <si>
    <t xml:space="preserve">940*205*275 </t>
  </si>
  <si>
    <t>MIDEA MS12F-24HRN1, R410</t>
  </si>
  <si>
    <t>380/50/3</t>
  </si>
  <si>
    <t>220V/50/1</t>
  </si>
  <si>
    <t>ОКОННЫЕ КОНДИЦИОНЕРЫ</t>
  </si>
  <si>
    <t>Возможность подмеса свежего воздуха, гидрофильное покрытие теплообменника,</t>
  </si>
  <si>
    <t>антикорозионное покрытие, удобство монтажа и простота в эксплуатации.</t>
  </si>
  <si>
    <t>450*535*346</t>
  </si>
  <si>
    <t>MIDEA MWF-07CR</t>
  </si>
  <si>
    <t>50/48/45</t>
  </si>
  <si>
    <t>MIDEA MWF-09CR</t>
  </si>
  <si>
    <t>MIDEA MWF-18CR</t>
  </si>
  <si>
    <t>60/57/54</t>
  </si>
  <si>
    <t>660*680*428</t>
  </si>
  <si>
    <t>Холод</t>
  </si>
  <si>
    <t>Настінна спліт-система ARTCOOL MIRROR INVERTER, R410, Корея</t>
  </si>
  <si>
    <t>Антикорозійне покриття Gold Fin, автоматична зміна режимів, цифровий контроль розподілу повітря, автоматична очистка, технологія DC Inverter. Режими: форсоване охолодження Jet Cool. Фільтри: Ionizator Plus, Фильтр Multi Protection</t>
  </si>
  <si>
    <t>Наружные блоки мультисплит-систем eMagic Inverter</t>
  </si>
  <si>
    <t xml:space="preserve">Розничная цена </t>
  </si>
  <si>
    <t>до 7.91</t>
  </si>
  <si>
    <t>до 8.79</t>
  </si>
  <si>
    <t>до 10.54</t>
  </si>
  <si>
    <t>до 11.13</t>
  </si>
  <si>
    <t>Внутренние блоки eMagic Inverter</t>
  </si>
  <si>
    <t>Настенные внутренние блоки eMagic Inverter (панель Rational)</t>
  </si>
  <si>
    <t>VLED-дисплей, ионизатор, низкий уровень шума, система логического управления Intellect. Беспроводной пульт в комплекте.</t>
  </si>
  <si>
    <t>Евроразмер 600х600 мм. LED-дисплей, проводной пульт в комплекте.</t>
  </si>
  <si>
    <t>Возможность подмеса свежего воздуха, проводной пульт в комплекте.</t>
  </si>
  <si>
    <t>Компрессорно-конденсаторные блоки</t>
  </si>
  <si>
    <t>Розничная цена</t>
  </si>
  <si>
    <t>Произв-ть, кВт</t>
  </si>
  <si>
    <t>Потреб. мощность (охл.), кВт</t>
  </si>
  <si>
    <t>Контроллеры фреоновых секций приточных установок (для блоков LMV)</t>
  </si>
  <si>
    <t>до 28 кВт</t>
  </si>
  <si>
    <t>Аксессуары</t>
  </si>
  <si>
    <t>ИК пульт</t>
  </si>
  <si>
    <t>Сплітсистеми настінного типу SKHP-ES, тепло-холод, R-410A, Таїланд</t>
  </si>
  <si>
    <t>RAS-07SKHP-ES/RAS-07S2AH-ES</t>
  </si>
  <si>
    <t>RAS-10SKHP-ES/RAS-10S2AH-ES</t>
  </si>
  <si>
    <t>RAS-13SKHP-ES2/RAS-13S2AH-ES2</t>
  </si>
  <si>
    <t>RAS-18SKHP-ES/RAS-18S2AH-ES</t>
  </si>
  <si>
    <t>RAS-24SKHP-ES2/RAS-24S2AH-ES2</t>
  </si>
  <si>
    <t>2.50(1.10~3.00)</t>
  </si>
  <si>
    <t>3.20(1.00~3.50)</t>
  </si>
  <si>
    <t>3.30(1.10~3.60)</t>
  </si>
  <si>
    <t>3.60(1.00~4.00)</t>
  </si>
  <si>
    <t>4.40(1.10~5.00)</t>
  </si>
  <si>
    <t>5.20(1.00~6.20)</t>
  </si>
  <si>
    <t>Сплітсистеми настінного типу, SKV, інвертор, R-410A, Таїланд</t>
  </si>
  <si>
    <t xml:space="preserve">3,50 (1.10~4.00) </t>
  </si>
  <si>
    <t xml:space="preserve">4,20 (0.90~5.00) </t>
  </si>
  <si>
    <t xml:space="preserve">5,00 (1.10~6.00) </t>
  </si>
  <si>
    <t xml:space="preserve">5,80 (0.80~6.30) </t>
  </si>
  <si>
    <t>2,50 (1.10~3.00)</t>
  </si>
  <si>
    <t xml:space="preserve">3,20 (0.90~4.10) </t>
  </si>
  <si>
    <t>6,00 (1.20~6.70)</t>
  </si>
  <si>
    <t>7,00 (1.00~7.50)</t>
  </si>
  <si>
    <t>3,50 (0.80~4.10)</t>
  </si>
  <si>
    <t>4,20 (0.90~5.80)</t>
  </si>
  <si>
    <t xml:space="preserve">4,50 (0.80~5.00) </t>
  </si>
  <si>
    <t xml:space="preserve">5,50 (0.90~6.90) </t>
  </si>
  <si>
    <t>RAS-10N3KVR-E/RAS-10N3AVR-E</t>
  </si>
  <si>
    <t xml:space="preserve">2,50 (1.10~3.10) </t>
  </si>
  <si>
    <t>3,20 (0.90~4.80)</t>
  </si>
  <si>
    <t>RAS-13N3KVR-E/RAS-13N3AVR-E</t>
  </si>
  <si>
    <t>RAS-18N3KVR-E/RAS-18N3AV-E</t>
  </si>
  <si>
    <t>RAS-22N3KVR-E/RAS-22N3AV-E</t>
  </si>
  <si>
    <t>6,0 (1.20~6.70)</t>
  </si>
  <si>
    <t>Сплітсистеми настінного типу, SKVP DAISEIKAI, інвертор, R-410A, Японія</t>
  </si>
  <si>
    <t>RAS-10SKVP-ND/RAS-10SAVP-ND</t>
  </si>
  <si>
    <t>Фільтри: Плазмовий фільтр з іонами срібла
Функції: Cамоочищення озоном
Найвищий EER=5,10. Захист від обмерзання. Працює на охолодження до - 10С, на обігрів до -15С.</t>
  </si>
  <si>
    <t>RAS-13SKVP-ND/RAS-13SAVP-ND</t>
  </si>
  <si>
    <t>RAS-16SKVP-ND/RAS-16SAVP-ND</t>
  </si>
  <si>
    <t>NEW! Сплітсистеми настінного типу, PKVP DAISEIKAI, інвертор, R-410A, Японія</t>
  </si>
  <si>
    <t>RAS-07PKVP-ND/RAS-07PAVP-ND</t>
  </si>
  <si>
    <t>Фільтри: Плазмовий/Active-Carbon
Функції: Cамоочищення
Захист від обмерзання. Найвищий EER=5,63 та COP=5,68. Працює на охолодження до - 10С, на обігрів до -15С.</t>
  </si>
  <si>
    <t xml:space="preserve">2,0 (0.3~3.0) </t>
  </si>
  <si>
    <t>2,5 (0.3~5.0)</t>
  </si>
  <si>
    <t>RAS-10PKVP-ND/RAS-10PAVP-ND</t>
  </si>
  <si>
    <t xml:space="preserve">2,5 (0.3~3.5) </t>
  </si>
  <si>
    <t>3,0 (0.3~5.8)</t>
  </si>
  <si>
    <t>Прайс-лист на компресорно-конденсаторні блоки Carrier. Гарантія 1 рік.</t>
  </si>
  <si>
    <t>38EYX036-X-7
38EYX036-X-9</t>
  </si>
  <si>
    <t>MUFZ-KJ25VEHZ</t>
  </si>
  <si>
    <t>MUFZ-KJ35VEHZ</t>
  </si>
  <si>
    <t>MUFZ-KJ50VEHZ</t>
  </si>
  <si>
    <t>PEFY-P200VMHS-E</t>
  </si>
  <si>
    <t>PEFY-P250VMHS-E</t>
  </si>
  <si>
    <t>PUMY-P200YKM</t>
  </si>
  <si>
    <t>PUCY-P200YKA</t>
  </si>
  <si>
    <t>PUCY-P250YKA</t>
  </si>
  <si>
    <t>PUCY-P300YKA</t>
  </si>
  <si>
    <t>PUCY-P350YKA</t>
  </si>
  <si>
    <t>PUCY-P400YKA</t>
  </si>
  <si>
    <t>PUCY-P450YKA</t>
  </si>
  <si>
    <t>PUCY-P500YKA</t>
  </si>
  <si>
    <t>ОПИС</t>
  </si>
  <si>
    <t>Ширина дверей</t>
  </si>
  <si>
    <t xml:space="preserve">Продуктивність повітря, </t>
  </si>
  <si>
    <r>
      <t>Різниця</t>
    </r>
    <r>
      <rPr>
        <b/>
        <sz val="14"/>
        <rFont val="Arial"/>
        <family val="2"/>
        <charset val="204"/>
      </rPr>
      <t xml:space="preserve">  t</t>
    </r>
    <r>
      <rPr>
        <b/>
        <sz val="10"/>
        <rFont val="Arial"/>
        <family val="2"/>
        <charset val="204"/>
      </rPr>
      <t xml:space="preserve">  повітря, градуси С вхід/вихід</t>
    </r>
  </si>
  <si>
    <t>м</t>
  </si>
  <si>
    <t>м.куб./год</t>
  </si>
  <si>
    <t xml:space="preserve">   </t>
  </si>
  <si>
    <t>INTELLECT E 08 X L</t>
  </si>
  <si>
    <t>1025 / 640</t>
  </si>
  <si>
    <t>&gt;20</t>
  </si>
  <si>
    <t>840x202x203</t>
  </si>
  <si>
    <t>INTELLECT E 08 X R</t>
  </si>
  <si>
    <t>INTELLECT E 10 X L</t>
  </si>
  <si>
    <t>1375 / 850</t>
  </si>
  <si>
    <t>1100x202x203</t>
  </si>
  <si>
    <t>INTELLECT E 10 X R</t>
  </si>
  <si>
    <t>1700 / 1000</t>
  </si>
  <si>
    <t>1220x202x203</t>
  </si>
  <si>
    <t>INTELLECT E 16 X</t>
  </si>
  <si>
    <t>2445 / 1440</t>
  </si>
  <si>
    <t>1670x202x203</t>
  </si>
  <si>
    <t>INTELLECT E 18 X</t>
  </si>
  <si>
    <t>2800 / 1750</t>
  </si>
  <si>
    <t>2090x202x203</t>
  </si>
  <si>
    <t xml:space="preserve">З електричним нагрівом </t>
  </si>
  <si>
    <t>Standard E 07</t>
  </si>
  <si>
    <t>Нержавійка, ручне керування</t>
  </si>
  <si>
    <t>656х104х171</t>
  </si>
  <si>
    <t xml:space="preserve">Standard E 43   </t>
  </si>
  <si>
    <t>Промисловий високотемпературний пластік, ручне керування</t>
  </si>
  <si>
    <t>1825/2070</t>
  </si>
  <si>
    <t>20/15</t>
  </si>
  <si>
    <t>1066х190х230</t>
  </si>
  <si>
    <t>Промисловий високотемпературний пластік,  пульт дистанційний</t>
  </si>
  <si>
    <t xml:space="preserve">Standard E 44   </t>
  </si>
  <si>
    <t>1940/2355</t>
  </si>
  <si>
    <t>25/20</t>
  </si>
  <si>
    <t>1200х190х230</t>
  </si>
  <si>
    <t xml:space="preserve">Standard E 44 IR </t>
  </si>
  <si>
    <t>Промисловий високотемпературний пластік   пульт дистанційний</t>
  </si>
  <si>
    <t xml:space="preserve">Standard E 46   </t>
  </si>
  <si>
    <t>2840/3220</t>
  </si>
  <si>
    <t>1650х190х230</t>
  </si>
  <si>
    <t xml:space="preserve">Standard E 46 IR  </t>
  </si>
  <si>
    <t>Промисловий високотемпературний пластік,   пульт дистанційний</t>
  </si>
  <si>
    <t>Фільтри,ТЕН, виносний пульт, вбудована автоматика дверей (енергозберігаюча), інвертор</t>
  </si>
  <si>
    <t>850/1140</t>
  </si>
  <si>
    <t>36/28</t>
  </si>
  <si>
    <t>1209х274х236</t>
  </si>
  <si>
    <t>1030/1370</t>
  </si>
  <si>
    <t>35/27</t>
  </si>
  <si>
    <t>1409х274х236</t>
  </si>
  <si>
    <t>1200/1600</t>
  </si>
  <si>
    <t>33/25</t>
  </si>
  <si>
    <t>1609х274х236</t>
  </si>
  <si>
    <t>1365/1820</t>
  </si>
  <si>
    <t>25/21</t>
  </si>
  <si>
    <t>1809х274х236</t>
  </si>
  <si>
    <t>1550/2050</t>
  </si>
  <si>
    <t>2009х274х236</t>
  </si>
  <si>
    <t>1930/2320</t>
  </si>
  <si>
    <t>24/20</t>
  </si>
  <si>
    <t>1149х277х269</t>
  </si>
  <si>
    <t>2160/2590</t>
  </si>
  <si>
    <t>18/16</t>
  </si>
  <si>
    <t>1249х277х269</t>
  </si>
  <si>
    <t>2600/3110</t>
  </si>
  <si>
    <t>17/15</t>
  </si>
  <si>
    <t>1450х277х269</t>
  </si>
  <si>
    <t>3024/3630</t>
  </si>
  <si>
    <t>1651х277х269</t>
  </si>
  <si>
    <t>3460/4150</t>
  </si>
  <si>
    <t>1852х277х269</t>
  </si>
  <si>
    <t>3895/4675</t>
  </si>
  <si>
    <t>20/16</t>
  </si>
  <si>
    <t>2053х277х269</t>
  </si>
  <si>
    <t>2400/2830</t>
  </si>
  <si>
    <t>19/17</t>
  </si>
  <si>
    <t>1255х231х291</t>
  </si>
  <si>
    <t>2380/2815</t>
  </si>
  <si>
    <t>18/17</t>
  </si>
  <si>
    <t>1259х231х291</t>
  </si>
  <si>
    <t>3335/3940</t>
  </si>
  <si>
    <t>20/19</t>
  </si>
  <si>
    <t>1663х231х291</t>
  </si>
  <si>
    <t>4385/5180</t>
  </si>
  <si>
    <t>2100х231х291</t>
  </si>
  <si>
    <t>Завіси з водяним калоріфером, 95 бар, підключення 1/2"</t>
  </si>
  <si>
    <t>Фільтри, виносний пульт, вбудована автоматика дверей (енергозберігаюча), інвертор</t>
  </si>
  <si>
    <t>790/1010</t>
  </si>
  <si>
    <t>31/37</t>
  </si>
  <si>
    <t>980/1250</t>
  </si>
  <si>
    <t>1140/1450</t>
  </si>
  <si>
    <t>1300/1650</t>
  </si>
  <si>
    <t>1455/1855</t>
  </si>
  <si>
    <t>1450//1740</t>
  </si>
  <si>
    <t>29/31</t>
  </si>
  <si>
    <t>1625/1950</t>
  </si>
  <si>
    <t>29/32</t>
  </si>
  <si>
    <t>1950/2340</t>
  </si>
  <si>
    <t>2275/2730</t>
  </si>
  <si>
    <t>2600/3125</t>
  </si>
  <si>
    <t>2930/3515</t>
  </si>
  <si>
    <t>1870/2425</t>
  </si>
  <si>
    <t>27/30</t>
  </si>
  <si>
    <t>1255х306х291</t>
  </si>
  <si>
    <t>1845/2390</t>
  </si>
  <si>
    <t>24/21</t>
  </si>
  <si>
    <t>1259х306х291</t>
  </si>
  <si>
    <t>2570/3350</t>
  </si>
  <si>
    <t>1660х306х291</t>
  </si>
  <si>
    <t>3395/4395</t>
  </si>
  <si>
    <t>2100х306х291</t>
  </si>
  <si>
    <t>Тепловая мощность, кВт</t>
  </si>
  <si>
    <t>Высота установки, м</t>
  </si>
  <si>
    <t>Сеть, В</t>
  </si>
  <si>
    <t>Вес, кг</t>
  </si>
  <si>
    <t>Габариты ШхВхГ, мм</t>
  </si>
  <si>
    <t xml:space="preserve"> BHC-5.000SB</t>
  </si>
  <si>
    <r>
      <t xml:space="preserve">0 / 1,5 / </t>
    </r>
    <r>
      <rPr>
        <b/>
        <sz val="10"/>
        <color indexed="8"/>
        <rFont val="Arial"/>
        <family val="2"/>
        <charset val="204"/>
      </rPr>
      <t>3</t>
    </r>
  </si>
  <si>
    <t>до 2,5</t>
  </si>
  <si>
    <t>0,9 - 1,1</t>
  </si>
  <si>
    <t>1800 / 2500</t>
  </si>
  <si>
    <t>2700 / 3800</t>
  </si>
  <si>
    <t>NS-09AHTI / NU-09AHTI</t>
  </si>
  <si>
    <t>NS-12AHTI / NU-12AHTI</t>
  </si>
  <si>
    <t>NS-18AHTI / NU-18AHTI</t>
  </si>
  <si>
    <t>NS-24AHTI / NU-24AHTI</t>
  </si>
  <si>
    <t xml:space="preserve">Мульти-Спліт системи </t>
  </si>
  <si>
    <t>Настінні блоки до мульти-спліт системи</t>
  </si>
  <si>
    <t>Автоперезапуск, VLED  дісплей, гідрофільне покриття теплообм.,  Антибактеріальний фільтр.</t>
  </si>
  <si>
    <t>Блоки кассетного типу до мульти-спліт системи</t>
  </si>
  <si>
    <t>NS-09TSI</t>
  </si>
  <si>
    <t>NS-12TSI</t>
  </si>
  <si>
    <t>NS-18TSI</t>
  </si>
  <si>
    <t>Блоки канального типу до мульти-спліт системи</t>
  </si>
  <si>
    <t>NS-09DSI</t>
  </si>
  <si>
    <t>NS-12DSI</t>
  </si>
  <si>
    <t>NS-18DSI</t>
  </si>
  <si>
    <t>Зовнішні блоки до мульти-спліт системи</t>
  </si>
  <si>
    <t>NU-2M16AFI</t>
  </si>
  <si>
    <t>NU-2M18AFI</t>
  </si>
  <si>
    <t>NU-3M21AFI</t>
  </si>
  <si>
    <t>NU-3M27AFI</t>
  </si>
  <si>
    <t>RAS-13SKV-E2/RAS-13SAV-E2</t>
  </si>
  <si>
    <t>RAS-10N3KV-E2/RAS-10N3AV-E2</t>
  </si>
  <si>
    <t>RAS-13N3KV-E2/RAS-13N3AV-E2</t>
  </si>
  <si>
    <t>RAS-22N3KV-E/RAS-22N3AV-E2</t>
  </si>
  <si>
    <t>42RUVH050K/38RUVH050K</t>
  </si>
  <si>
    <t>42RUVH070K/38RUVH070K</t>
  </si>
  <si>
    <t>42UQV025M/38UYV025M</t>
  </si>
  <si>
    <t>42UQV035M/38UYV035M</t>
  </si>
  <si>
    <t>42UQV050M/38UYV050M</t>
  </si>
  <si>
    <t>42UQV060M/38UYV060M</t>
  </si>
  <si>
    <t>Внутрішні блоки канального типу, Малайзія</t>
  </si>
  <si>
    <r>
      <rPr>
        <b/>
        <sz val="10"/>
        <color indexed="8"/>
        <rFont val="Arial"/>
        <family val="2"/>
        <charset val="204"/>
      </rPr>
      <t>Холод/Тепло.</t>
    </r>
    <r>
      <rPr>
        <sz val="10"/>
        <color indexed="8"/>
        <rFont val="Arial"/>
        <family val="2"/>
        <charset val="204"/>
      </rPr>
      <t xml:space="preserve"> Адаптовані до суворого клімату. Робота на холод від 13 до +52, на тепло від -34 до +19 з використанням додаткової опції "Мотор Майстер". Антикорозійне покриття, вмонтований захист по високому/низькому тиску, запобіжний пристрій від перенавантаження та перегріву, висока енергоефективність, низький рівень шуму, компактні блоки оригінальної конструкції, надійний спіральний компресор.</t>
    </r>
  </si>
  <si>
    <r>
      <rPr>
        <b/>
        <sz val="10"/>
        <color indexed="8"/>
        <rFont val="Arial"/>
        <family val="2"/>
        <charset val="204"/>
      </rPr>
      <t>Тільки холод.</t>
    </r>
    <r>
      <rPr>
        <sz val="10"/>
        <color indexed="8"/>
        <rFont val="Arial"/>
        <family val="2"/>
        <charset val="204"/>
      </rPr>
      <t xml:space="preserve"> Адаптовані до суворого клімату. Робота на холод від 13 до +52 з використанням додаткової опції "Мотор Майстер". Антикорозійне покриття, вмонтований захист по високому/низькому тиску, запобіжний пристрій від перенавантаження та перегріву, висока енергоефективність, низький рівень шуму, компактні блоки оригінальної конструкції, надійний спіральний компресор.</t>
    </r>
  </si>
  <si>
    <t>38AUZA07A0A9-0A0A0</t>
  </si>
  <si>
    <r>
      <rPr>
        <b/>
        <sz val="10"/>
        <color indexed="8"/>
        <rFont val="Arial"/>
        <family val="2"/>
        <charset val="204"/>
      </rPr>
      <t>Тільки Холод.</t>
    </r>
    <r>
      <rPr>
        <sz val="10"/>
        <color indexed="8"/>
        <rFont val="Arial"/>
        <family val="2"/>
        <charset val="204"/>
      </rPr>
      <t xml:space="preserve"> Адаптовані до суворого клімату. Робота на холод від -20</t>
    </r>
    <r>
      <rPr>
        <sz val="10"/>
        <color indexed="8"/>
        <rFont val="Calibri"/>
        <family val="2"/>
        <charset val="204"/>
      </rPr>
      <t>˚</t>
    </r>
    <r>
      <rPr>
        <sz val="9"/>
        <color indexed="8"/>
        <rFont val="Arial"/>
        <family val="2"/>
        <charset val="204"/>
      </rPr>
      <t>С</t>
    </r>
    <r>
      <rPr>
        <sz val="10"/>
        <color indexed="8"/>
        <rFont val="Arial"/>
        <family val="2"/>
        <charset val="204"/>
      </rPr>
      <t xml:space="preserve"> до +52</t>
    </r>
    <r>
      <rPr>
        <sz val="10"/>
        <color indexed="8"/>
        <rFont val="Calibri"/>
        <family val="2"/>
        <charset val="204"/>
      </rPr>
      <t>˚</t>
    </r>
    <r>
      <rPr>
        <sz val="9"/>
        <color indexed="8"/>
        <rFont val="Arial"/>
        <family val="2"/>
        <charset val="204"/>
      </rPr>
      <t>С</t>
    </r>
    <r>
      <rPr>
        <sz val="10"/>
        <color indexed="8"/>
        <rFont val="Arial"/>
        <family val="2"/>
        <charset val="204"/>
      </rPr>
      <t>,  з використанням додаткової опції "Мотор Майстер". Антикорозійне покриття, вмонтований захист по високому/низькому тиску, запобіжний пристрій від перенавантаження та перегріву, висока енергоефективність, низький рівень шуму , надійний спіральний компресор.</t>
    </r>
  </si>
  <si>
    <t>38AUZA08A0A9-0A0A0</t>
  </si>
  <si>
    <t>38AUDA25A0A9-0A0A0</t>
  </si>
  <si>
    <t>40RUAA07A1A9-0A0A0</t>
  </si>
  <si>
    <t>40RUAA08A1A9-0A0A0</t>
  </si>
  <si>
    <t>40RUAA12A1A9-0A0A0</t>
  </si>
  <si>
    <t>40RUAA14A1A9-0A0A0</t>
  </si>
  <si>
    <t>40RUAA16A1A9-0A0A0</t>
  </si>
  <si>
    <t>40RUAA25A1A9-0A0A0</t>
  </si>
  <si>
    <t xml:space="preserve">Сплит-системы серии HOME </t>
  </si>
  <si>
    <t>Действителен на технику в наличии</t>
  </si>
  <si>
    <t>Диаметр труб</t>
  </si>
  <si>
    <t>Габариты вн. блока без упаковки, ШхГхВ, мм</t>
  </si>
  <si>
    <t>Розничная цена комплекта</t>
  </si>
  <si>
    <t>охл.</t>
  </si>
  <si>
    <t>Ж/Г, мм</t>
  </si>
  <si>
    <t>Инверторные сплит-системы настенного типа (R410a, тепло/холод)</t>
  </si>
  <si>
    <t>6,35/9,53</t>
  </si>
  <si>
    <t xml:space="preserve">Inverto </t>
  </si>
  <si>
    <t>класс эффективности А, высокоэффективный DC-инверторный компрессор, система очистки воздуха Plasma</t>
  </si>
  <si>
    <t>6,35/12,7</t>
  </si>
  <si>
    <t>920х223х292</t>
  </si>
  <si>
    <t>до 8,2</t>
  </si>
  <si>
    <t>9,53/15,9</t>
  </si>
  <si>
    <t>Сплит-системы постоянной производительности  (R410А, тепло/холод)</t>
  </si>
  <si>
    <t xml:space="preserve">Rational </t>
  </si>
  <si>
    <t>класс эффективности А (для моделей производительностью 7000 - 12000 BTU), высокоэффективный роторный компрессор GMCC, ионизатор воздуха, дополнительные фильтры</t>
  </si>
  <si>
    <t>9,53/15,88</t>
  </si>
  <si>
    <t>Cool+</t>
  </si>
  <si>
    <t xml:space="preserve"> класс эффективности А, информативная LED-панель, выгодное решение</t>
  </si>
  <si>
    <t>Пульт управления с настенным креплением, Follow me</t>
  </si>
  <si>
    <t>Угольный фильтр. Уничтожает запахи, задерживает мельчайшие частицы пыли</t>
  </si>
  <si>
    <t>Био фильтр. Стерилизует и очищает воздух</t>
  </si>
  <si>
    <t>Благодаря ионам серебра, обеспечивает эффективную очистку воздуха от бактерий</t>
  </si>
  <si>
    <t>Насыщает воздух витамином С. Благотворно влияет на кожу и общее самочувствие</t>
  </si>
  <si>
    <t>* фильтры предназначены для следующих серий кондиционеров: Inverto, Rational, Emagic Inverter настенные и Emagic</t>
  </si>
  <si>
    <t>Сплит-системы серии HOME</t>
  </si>
  <si>
    <t>3х6,35 / 3х9,53</t>
  </si>
  <si>
    <t>990х345х965</t>
  </si>
  <si>
    <t xml:space="preserve">Кассетные внутренние блоки eMagic Inverter </t>
  </si>
  <si>
    <t>570х570х260 (панель 647х647х50)</t>
  </si>
  <si>
    <t>700х635х210</t>
  </si>
  <si>
    <t>920х635х210</t>
  </si>
  <si>
    <t>Мультисплит-системы eMagic</t>
  </si>
  <si>
    <t>Бытовые мультисплит-системы тепло/холод eMagic R410A (компрессор GMCC)</t>
  </si>
  <si>
    <t>LS-2H09KGA2-ua/
LS-2H09KGA2-ua/
LU-2H18KGA2-ua</t>
  </si>
  <si>
    <t>2,6x2</t>
  </si>
  <si>
    <t>3,22 x2</t>
  </si>
  <si>
    <t>6,35х2 / 9,53х2</t>
  </si>
  <si>
    <t>895х357х655</t>
  </si>
  <si>
    <t>LS-2H09KGA2-ua/
LS-2H12KGA2-ua/
LU-2H21KGA2-ua</t>
  </si>
  <si>
    <t>2,6+3.5</t>
  </si>
  <si>
    <t>3,22 + 4,10</t>
  </si>
  <si>
    <t>6,35+6,35 / 9,53+12,7</t>
  </si>
  <si>
    <t>Сплит-системы серии BUSINESS</t>
  </si>
  <si>
    <t xml:space="preserve">570х570х260 (панель 647х647х50) </t>
  </si>
  <si>
    <t>920х635х270</t>
  </si>
  <si>
    <t>1200х865х300</t>
  </si>
  <si>
    <t>проводной пульт управления  для кассетных, канальных, напольно-потолочных типов кондиционеров. C функцией Follow me</t>
  </si>
  <si>
    <t>беспроводной инфракрасный пульт управления</t>
  </si>
  <si>
    <t>недельный таймер</t>
  </si>
  <si>
    <t>Габариты блока без упаковки, ШхГхВ, мм</t>
  </si>
  <si>
    <t xml:space="preserve"> </t>
  </si>
  <si>
    <t>CZ-BT03P</t>
  </si>
  <si>
    <t>CZ-RD513C</t>
  </si>
  <si>
    <t>CS-ME7EB1E</t>
  </si>
  <si>
    <t>CS-ME12EB1E</t>
  </si>
  <si>
    <t>CS-ME14EB1E</t>
  </si>
  <si>
    <t>CS-ME10DTEG</t>
  </si>
  <si>
    <t>CS-E21DTES</t>
  </si>
  <si>
    <t>CU-E15DBE</t>
  </si>
  <si>
    <t>CU-E18DBE</t>
  </si>
  <si>
    <t>CU-E21DBE</t>
  </si>
  <si>
    <t>CS-E10HB4EA</t>
  </si>
  <si>
    <t>CS-E21JB4EA</t>
  </si>
  <si>
    <t>CS-E10JD3EA</t>
  </si>
  <si>
    <t>CU-E10HBEA</t>
  </si>
  <si>
    <t>CU-E15HBEA</t>
  </si>
  <si>
    <t>CU-E18HBEA</t>
  </si>
  <si>
    <t>CU-E21HBEA</t>
  </si>
  <si>
    <t>Настінна спліт-система STANDARD, R410, Туреччина</t>
  </si>
  <si>
    <t>LS/LU-HE09KLA2</t>
  </si>
  <si>
    <t>LS/LU-HE12KLA2</t>
  </si>
  <si>
    <t>LS/LU-HE18KLA2</t>
  </si>
  <si>
    <t>LS/LU-HE24KLA2</t>
  </si>
  <si>
    <t>LS/LU-H07KLA2</t>
  </si>
  <si>
    <t>LS/LU-H09KLA2</t>
  </si>
  <si>
    <t>LS/LU-H12KLA2</t>
  </si>
  <si>
    <t>LS/LU-H18KLA2</t>
  </si>
  <si>
    <t>LS/LU-H24KLA2</t>
  </si>
  <si>
    <t>LS/LU-H07KKA2</t>
  </si>
  <si>
    <t>715х188х250</t>
  </si>
  <si>
    <t>LS/LU-H09KKA2</t>
  </si>
  <si>
    <t>LS/LU-H12KKA2</t>
  </si>
  <si>
    <t>800х188х275</t>
  </si>
  <si>
    <t>LS/LU-H18KKA2</t>
  </si>
  <si>
    <t>940х205х275</t>
  </si>
  <si>
    <t>LS/LU-H24KKA2</t>
  </si>
  <si>
    <t>1045×235×315</t>
  </si>
  <si>
    <t>LS/LU-H28KКA2</t>
  </si>
  <si>
    <t>Пульт ИК LZ-KDP</t>
  </si>
  <si>
    <r>
      <rPr>
        <b/>
        <sz val="12"/>
        <color indexed="63"/>
        <rFont val="Calibri"/>
        <family val="2"/>
        <charset val="204"/>
      </rPr>
      <t>Bio HEPA</t>
    </r>
    <r>
      <rPr>
        <sz val="12"/>
        <color indexed="63"/>
        <rFont val="Calibri"/>
        <family val="2"/>
        <charset val="204"/>
      </rPr>
      <t xml:space="preserve"> фильтр</t>
    </r>
  </si>
  <si>
    <r>
      <rPr>
        <b/>
        <sz val="12"/>
        <color indexed="63"/>
        <rFont val="Calibri"/>
        <family val="2"/>
        <charset val="204"/>
      </rPr>
      <t>Nano</t>
    </r>
    <r>
      <rPr>
        <sz val="12"/>
        <color indexed="63"/>
        <rFont val="Calibri"/>
        <family val="2"/>
        <charset val="204"/>
      </rPr>
      <t xml:space="preserve"> фильтр</t>
    </r>
  </si>
  <si>
    <r>
      <rPr>
        <b/>
        <sz val="12"/>
        <color indexed="63"/>
        <rFont val="Calibri"/>
        <family val="2"/>
        <charset val="204"/>
      </rPr>
      <t>Silver Ion</t>
    </r>
    <r>
      <rPr>
        <sz val="12"/>
        <color indexed="63"/>
        <rFont val="Calibri"/>
        <family val="2"/>
        <charset val="204"/>
      </rPr>
      <t xml:space="preserve"> фильтр</t>
    </r>
  </si>
  <si>
    <r>
      <rPr>
        <b/>
        <sz val="12"/>
        <color indexed="63"/>
        <rFont val="Calibri"/>
        <family val="2"/>
        <charset val="204"/>
      </rPr>
      <t>Vitamin C</t>
    </r>
    <r>
      <rPr>
        <sz val="12"/>
        <color indexed="63"/>
        <rFont val="Calibri"/>
        <family val="2"/>
        <charset val="204"/>
      </rPr>
      <t xml:space="preserve"> фильтр</t>
    </r>
  </si>
  <si>
    <t xml:space="preserve">                 </t>
  </si>
  <si>
    <t xml:space="preserve"> www.lessar.com          </t>
  </si>
  <si>
    <t>MXZ-6D122VA</t>
  </si>
  <si>
    <t>PAC-IF032B-E</t>
  </si>
  <si>
    <t>PUHY-P200YKB-A1.TH</t>
  </si>
  <si>
    <t>PUHY-P250YKB-A1.TH</t>
  </si>
  <si>
    <t>PUHY-P300YKB-A1.TH</t>
  </si>
  <si>
    <t>PUHY-P350YKB-A1.TH</t>
  </si>
  <si>
    <t>PUHY-P400YKB-A1.TH</t>
  </si>
  <si>
    <t>PUHY-P450YKB-A1.TH</t>
  </si>
  <si>
    <t>PUHY-P500YKB-A1.TH</t>
  </si>
  <si>
    <t>PUHY-EP200YLM-A</t>
  </si>
  <si>
    <t>PUHY-EP250YLM-A</t>
  </si>
  <si>
    <t>PUHY-EP300YLM-A</t>
  </si>
  <si>
    <t>PUHY-EP350YLM-A</t>
  </si>
  <si>
    <t>PUHY-EP400YLM-A</t>
  </si>
  <si>
    <t>PUHY-EP450YLM-A</t>
  </si>
  <si>
    <t>PUHY-EP500YLM-A</t>
  </si>
  <si>
    <t>PURY-P200YLM-A1</t>
  </si>
  <si>
    <t>PURY-P250YLM-A1</t>
  </si>
  <si>
    <t>PURY-P300YLM-A1</t>
  </si>
  <si>
    <t>PURY-P350YLM-A1</t>
  </si>
  <si>
    <t>PURY-P400YLM-A1</t>
  </si>
  <si>
    <t>PURY-P450YLM-A1</t>
  </si>
  <si>
    <t>CMS-MNG-E</t>
  </si>
  <si>
    <t>EB-50GU-J</t>
  </si>
  <si>
    <t>LMAP04-E</t>
  </si>
  <si>
    <t>MAC-1702RA-E</t>
  </si>
  <si>
    <t>MAC-1710RA-E</t>
  </si>
  <si>
    <t>MAC-2320FT</t>
  </si>
  <si>
    <t>MAC-2330FT-E</t>
  </si>
  <si>
    <t>MAC-3000FT-E</t>
  </si>
  <si>
    <t>MAC-557IF-E</t>
  </si>
  <si>
    <t>MAC-643BH-E</t>
  </si>
  <si>
    <t>MAC-644BH-E</t>
  </si>
  <si>
    <t>MAC-856SG</t>
  </si>
  <si>
    <t>MAC-857SG</t>
  </si>
  <si>
    <t>MAC-883SG</t>
  </si>
  <si>
    <t>MAC-886SG-E</t>
  </si>
  <si>
    <t>MSDD-50TR-E</t>
  </si>
  <si>
    <t>MSDT-111R-E</t>
  </si>
  <si>
    <t>P-100F5-E</t>
  </si>
  <si>
    <t>P-100HF5-E</t>
  </si>
  <si>
    <t>P-100P-E</t>
  </si>
  <si>
    <t>P-100PJ-E</t>
  </si>
  <si>
    <t>PAC-AK52YP-E</t>
  </si>
  <si>
    <t>PAC-BH01EHT-E</t>
  </si>
  <si>
    <t>PAC-BH02EHT-E</t>
  </si>
  <si>
    <t>PAC-BH02KTY-E</t>
  </si>
  <si>
    <t>PAC-BH03EHT-E</t>
  </si>
  <si>
    <t>PAC-IH03V-E</t>
  </si>
  <si>
    <t>PAC-MK30BC</t>
  </si>
  <si>
    <t>PAC-MK50BC</t>
  </si>
  <si>
    <t>PAC-SH71DS-E</t>
  </si>
  <si>
    <t>PAC-SJ06AG-E</t>
  </si>
  <si>
    <t>PAC-SJ07SG-E</t>
  </si>
  <si>
    <t>PAC-SJ08DS-E</t>
  </si>
  <si>
    <t>PAC-SJ19MA-E</t>
  </si>
  <si>
    <t>PAC-SJ20BH-E</t>
  </si>
  <si>
    <t>PAC-SV01PW-E</t>
  </si>
  <si>
    <t>PAC-TH011-E</t>
  </si>
  <si>
    <t>PAC-TH011HT-E</t>
  </si>
  <si>
    <t>PAC-TH011TK-E</t>
  </si>
  <si>
    <t>PAC-WF010-E</t>
  </si>
  <si>
    <t>PAR-SL94B-E</t>
  </si>
  <si>
    <t>PAR-U02MEDA-J</t>
  </si>
  <si>
    <t>PAR-W21MAA-J</t>
  </si>
  <si>
    <t>PZ-100RF8-E</t>
  </si>
  <si>
    <t>до 6.15</t>
  </si>
  <si>
    <t>G07HHT/G07HHT-U</t>
  </si>
  <si>
    <t>G09HHT/G09HHT-U</t>
  </si>
  <si>
    <t>G12HHT/G12HHT-U</t>
  </si>
  <si>
    <t>ВНИМАНИЕ. Технические параметры,  указанные в прайсе , требуют уточнения   у технического специалиста или Вашего менеджера.</t>
  </si>
  <si>
    <t xml:space="preserve">Наличие </t>
  </si>
  <si>
    <t>Магистраль, м</t>
  </si>
  <si>
    <t>Комплектация.  Холод/тепло, самодиагностика, самоочистка, авторестарт, антикор.покрытие, функция TURBO, таймер 24ч.,</t>
  </si>
  <si>
    <t>повышенная теплоотдача, таймер сна,  ионизатор,  фильтры катехиновый и серебрянный ион, гидрофильное покрытие теплообменника,</t>
  </si>
  <si>
    <t>Smile</t>
  </si>
  <si>
    <t xml:space="preserve">Стандартная комплектация.  Холод/тепло, самодиагностика, авторестарт, антикор. покрытие, таймер 24ч., повышенная теплоотдача, </t>
  </si>
  <si>
    <t>гидрофильное покрытие теплообменника, пониженный  уровень шума, легко съёмная передняя панель. Скрытый LED дисплей.</t>
  </si>
  <si>
    <t>FAIRY Standard</t>
  </si>
  <si>
    <t>на главную</t>
  </si>
  <si>
    <t>2х6,35 / 2х9,53</t>
  </si>
  <si>
    <t>до 5.27</t>
  </si>
  <si>
    <t>Сплітсистеми настінного типу, SKVR DAISEIKAI, інвертор, R-410A, Таїланд</t>
  </si>
  <si>
    <t xml:space="preserve"> Компактные электрические тепловые завесы (высота установки до 2,5 м)</t>
  </si>
  <si>
    <t>Производи-тельность, м3/ч</t>
  </si>
  <si>
    <t>Управление</t>
  </si>
  <si>
    <r>
      <t xml:space="preserve">    Серия S.</t>
    </r>
    <r>
      <rPr>
        <sz val="10"/>
        <rFont val="Arial"/>
        <family val="2"/>
      </rPr>
      <t xml:space="preserve">  Компактные завесы с нагревательными стич-элементами для стандартных дверей и окон выдачи товара</t>
    </r>
  </si>
  <si>
    <r>
      <rPr>
        <b/>
        <sz val="10"/>
        <color indexed="8"/>
        <rFont val="Arial"/>
        <family val="2"/>
        <charset val="204"/>
      </rPr>
      <t>5</t>
    </r>
    <r>
      <rPr>
        <sz val="10"/>
        <color indexed="8"/>
        <rFont val="Arial"/>
        <family val="2"/>
      </rPr>
      <t xml:space="preserve"> / 2,5 / 0</t>
    </r>
  </si>
  <si>
    <r>
      <rPr>
        <b/>
        <sz val="10"/>
        <color indexed="8"/>
        <rFont val="Arial"/>
        <family val="2"/>
        <charset val="204"/>
      </rPr>
      <t>805</t>
    </r>
    <r>
      <rPr>
        <sz val="10"/>
        <color indexed="8"/>
        <rFont val="Arial"/>
        <family val="2"/>
      </rPr>
      <t>х190х135</t>
    </r>
  </si>
  <si>
    <r>
      <t xml:space="preserve">    Серия S2.</t>
    </r>
    <r>
      <rPr>
        <sz val="10"/>
        <rFont val="Arial"/>
        <family val="2"/>
      </rPr>
      <t xml:space="preserve">  Новое поколение компактных завес увеличенной эффективности с минимальным уровнем шума</t>
    </r>
  </si>
  <si>
    <t xml:space="preserve"> BHC-L06-S03</t>
  </si>
  <si>
    <r>
      <rPr>
        <b/>
        <sz val="10"/>
        <color indexed="8"/>
        <rFont val="Arial"/>
        <family val="2"/>
        <charset val="204"/>
      </rPr>
      <t>3</t>
    </r>
    <r>
      <rPr>
        <sz val="10"/>
        <color indexed="8"/>
        <rFont val="Arial"/>
        <family val="2"/>
      </rPr>
      <t xml:space="preserve"> / 1,5 / 0</t>
    </r>
  </si>
  <si>
    <t>на корпусе</t>
  </si>
  <si>
    <r>
      <rPr>
        <b/>
        <sz val="10"/>
        <color indexed="8"/>
        <rFont val="Arial"/>
        <family val="2"/>
        <charset val="204"/>
      </rPr>
      <t>585</t>
    </r>
    <r>
      <rPr>
        <sz val="10"/>
        <color indexed="8"/>
        <rFont val="Arial"/>
        <family val="2"/>
      </rPr>
      <t>х155х155</t>
    </r>
  </si>
  <si>
    <t xml:space="preserve"> BHC-L08-S05</t>
  </si>
  <si>
    <r>
      <rPr>
        <b/>
        <sz val="10"/>
        <color indexed="8"/>
        <rFont val="Arial"/>
        <family val="2"/>
        <charset val="204"/>
      </rPr>
      <t>805</t>
    </r>
    <r>
      <rPr>
        <sz val="10"/>
        <color indexed="8"/>
        <rFont val="Arial"/>
        <family val="2"/>
      </rPr>
      <t>х155х155</t>
    </r>
  </si>
  <si>
    <r>
      <rPr>
        <b/>
        <sz val="10"/>
        <color indexed="8"/>
        <rFont val="Arial"/>
        <family val="2"/>
        <charset val="204"/>
      </rPr>
      <t>9</t>
    </r>
    <r>
      <rPr>
        <sz val="10"/>
        <color indexed="8"/>
        <rFont val="Arial"/>
        <family val="2"/>
      </rPr>
      <t xml:space="preserve"> / 4,5 / 0</t>
    </r>
  </si>
  <si>
    <r>
      <rPr>
        <b/>
        <sz val="10"/>
        <color indexed="8"/>
        <rFont val="Arial"/>
        <family val="2"/>
        <charset val="204"/>
      </rPr>
      <t>1575</t>
    </r>
    <r>
      <rPr>
        <sz val="10"/>
        <color indexed="8"/>
        <rFont val="Arial"/>
        <family val="2"/>
      </rPr>
      <t>х155х155</t>
    </r>
  </si>
  <si>
    <t xml:space="preserve"> BHC-L10-S06 (BRC-E)</t>
  </si>
  <si>
    <r>
      <rPr>
        <b/>
        <sz val="10"/>
        <color indexed="8"/>
        <rFont val="Arial"/>
        <family val="2"/>
        <charset val="204"/>
      </rPr>
      <t>6</t>
    </r>
    <r>
      <rPr>
        <sz val="10"/>
        <color indexed="8"/>
        <rFont val="Arial"/>
        <family val="2"/>
      </rPr>
      <t xml:space="preserve"> / 3 / 0</t>
    </r>
  </si>
  <si>
    <t>пульт BRC с терморегу-лятором</t>
  </si>
  <si>
    <r>
      <rPr>
        <b/>
        <sz val="10"/>
        <color indexed="8"/>
        <rFont val="Arial"/>
        <family val="2"/>
        <charset val="204"/>
      </rPr>
      <t>1090</t>
    </r>
    <r>
      <rPr>
        <sz val="10"/>
        <color indexed="8"/>
        <rFont val="Arial"/>
        <family val="2"/>
      </rPr>
      <t>х155х155</t>
    </r>
  </si>
  <si>
    <t xml:space="preserve"> BHC-L15-S09 (BRC-E)</t>
  </si>
  <si>
    <t xml:space="preserve"> BHC-L08-S05-М</t>
  </si>
  <si>
    <t xml:space="preserve"> BHC-L10-S06-М (BRC-E)</t>
  </si>
  <si>
    <t xml:space="preserve"> BHC-L15-S09-М (BRC-E)</t>
  </si>
  <si>
    <t>Серія T.  Середньонапірні завіси з оребреними Тенами</t>
  </si>
  <si>
    <t>BHC-3.000TR</t>
  </si>
  <si>
    <t>до 2,5 горизонт.</t>
  </si>
  <si>
    <t>0,6 - 0,9</t>
  </si>
  <si>
    <t>815х210х135</t>
  </si>
  <si>
    <t>BHC-6.000TR</t>
  </si>
  <si>
    <r>
      <t xml:space="preserve">0 / 4 / </t>
    </r>
    <r>
      <rPr>
        <b/>
        <sz val="10"/>
        <color indexed="8"/>
        <rFont val="Arial"/>
        <family val="2"/>
        <charset val="204"/>
      </rPr>
      <t>6</t>
    </r>
  </si>
  <si>
    <t>до 3,5 горизонтально та вертикально</t>
  </si>
  <si>
    <t>0,8 - 1,1</t>
  </si>
  <si>
    <t>1030х245х220</t>
  </si>
  <si>
    <r>
      <t xml:space="preserve">0 / 6 / </t>
    </r>
    <r>
      <rPr>
        <b/>
        <sz val="10"/>
        <color indexed="8"/>
        <rFont val="Arial"/>
        <family val="2"/>
        <charset val="204"/>
      </rPr>
      <t>9</t>
    </r>
  </si>
  <si>
    <t>1,2 - 1,5</t>
  </si>
  <si>
    <t>1500х245х220</t>
  </si>
  <si>
    <t>BHC-12.000TR</t>
  </si>
  <si>
    <r>
      <t xml:space="preserve">0 / 8 / </t>
    </r>
    <r>
      <rPr>
        <b/>
        <sz val="10"/>
        <color indexed="8"/>
        <rFont val="Arial"/>
        <family val="2"/>
        <charset val="204"/>
      </rPr>
      <t>12</t>
    </r>
  </si>
  <si>
    <t>1,7 - 2,0</t>
  </si>
  <si>
    <t>1950х245х220</t>
  </si>
  <si>
    <t>BHC-18.000TR</t>
  </si>
  <si>
    <r>
      <t xml:space="preserve">0 / 9 / </t>
    </r>
    <r>
      <rPr>
        <b/>
        <sz val="10"/>
        <color indexed="8"/>
        <rFont val="Arial"/>
        <family val="2"/>
        <charset val="204"/>
      </rPr>
      <t>18</t>
    </r>
  </si>
  <si>
    <t>BHC-24.000TR</t>
  </si>
  <si>
    <r>
      <t xml:space="preserve">0 / 12 / </t>
    </r>
    <r>
      <rPr>
        <b/>
        <sz val="10"/>
        <color indexed="8"/>
        <rFont val="Arial"/>
        <family val="2"/>
        <charset val="204"/>
      </rPr>
      <t>24</t>
    </r>
  </si>
  <si>
    <t>Серія T500.  Потужні промислові завіси з оребреними ТЕНами</t>
  </si>
  <si>
    <t>BHC-12.500TR</t>
  </si>
  <si>
    <r>
      <t xml:space="preserve">0 / 6 / </t>
    </r>
    <r>
      <rPr>
        <b/>
        <sz val="10"/>
        <color indexed="8"/>
        <rFont val="Arial"/>
        <family val="2"/>
        <charset val="204"/>
      </rPr>
      <t>12</t>
    </r>
  </si>
  <si>
    <t>до 4,5 горизон-тально та верти-кально</t>
  </si>
  <si>
    <t>1105х280х300</t>
  </si>
  <si>
    <t>BHC-18.500TR</t>
  </si>
  <si>
    <t>1,3 - 1,5</t>
  </si>
  <si>
    <t>1510х280х300</t>
  </si>
  <si>
    <t>BHC-24.500TR</t>
  </si>
  <si>
    <t>2020х280х300</t>
  </si>
  <si>
    <r>
      <t xml:space="preserve"> Устанавливаются</t>
    </r>
    <r>
      <rPr>
        <b/>
        <sz val="10"/>
        <color indexed="8"/>
        <rFont val="Arial"/>
        <family val="2"/>
        <charset val="204"/>
      </rPr>
      <t xml:space="preserve"> на высоту до 2,5 м</t>
    </r>
    <r>
      <rPr>
        <sz val="10"/>
        <color indexed="8"/>
        <rFont val="Arial"/>
        <family val="2"/>
      </rPr>
      <t>. Монтаж -</t>
    </r>
    <r>
      <rPr>
        <b/>
        <sz val="10"/>
        <color indexed="8"/>
        <rFont val="Arial"/>
        <family val="2"/>
        <charset val="204"/>
      </rPr>
      <t xml:space="preserve"> только горизонтально.</t>
    </r>
  </si>
  <si>
    <t>Тип</t>
  </si>
  <si>
    <t>Диапазон установки температур</t>
  </si>
  <si>
    <t>Точность термостата</t>
  </si>
  <si>
    <t>Ток коммутации</t>
  </si>
  <si>
    <r>
      <t xml:space="preserve">    Пульты управления</t>
    </r>
    <r>
      <rPr>
        <sz val="10"/>
        <rFont val="Arial"/>
        <family val="2"/>
      </rPr>
      <t xml:space="preserve"> (в комплекте поставки завес мощностью от 6 кВт)</t>
    </r>
  </si>
  <si>
    <t xml:space="preserve"> Стандартный пульт</t>
  </si>
  <si>
    <t>механический</t>
  </si>
  <si>
    <t>+10…30 °C</t>
  </si>
  <si>
    <t>2...3 °C</t>
  </si>
  <si>
    <t>2 А</t>
  </si>
  <si>
    <t xml:space="preserve"> Пульт BRC</t>
  </si>
  <si>
    <t>электронный</t>
  </si>
  <si>
    <t>+5…30 °C</t>
  </si>
  <si>
    <t>0,5 °C</t>
  </si>
  <si>
    <t>10 А</t>
  </si>
  <si>
    <r>
      <rPr>
        <b/>
        <sz val="10"/>
        <color indexed="8"/>
        <rFont val="Arial"/>
        <family val="2"/>
        <charset val="204"/>
      </rPr>
      <t xml:space="preserve">  Другие преимущества пульта BRC:</t>
    </r>
    <r>
      <rPr>
        <sz val="10"/>
        <color indexed="8"/>
        <rFont val="Arial"/>
        <family val="2"/>
      </rPr>
      <t xml:space="preserve">
- Светодиодная индикация режимов работы;
- Встроенная задержка выключения двигателей;
- Энергоэффективный режим работы - уменьшение производительности завесы при достижении заданной температуры (только для промышленных завес с несколькими режимами работы);
- Возможность подключение нескольких завес к одному пульту;
- Возможность подключения выносного датчика температуры и концевого выключателя.</t>
    </r>
  </si>
  <si>
    <t>ОНОВЛЕНИЙ ДИЗАЙН, Нержавійка, пульт керування, можливість підлючення датчика дверей та термостату.</t>
  </si>
  <si>
    <t>1,8 м</t>
  </si>
  <si>
    <t>Тип завесы</t>
  </si>
  <si>
    <t>РРЦ, евро</t>
  </si>
  <si>
    <t>водяная</t>
  </si>
  <si>
    <t>1 ~ 230/50</t>
  </si>
  <si>
    <t>электрическая</t>
  </si>
  <si>
    <t>3 ~ 400/50</t>
  </si>
  <si>
    <t>без нагрева</t>
  </si>
  <si>
    <t>Дополнительное оборудование для завес</t>
  </si>
  <si>
    <t>Монтпжный крепеж</t>
  </si>
  <si>
    <t>DR 100</t>
  </si>
  <si>
    <t>DR 150</t>
  </si>
  <si>
    <t>DR 200</t>
  </si>
  <si>
    <t>Настенный пульт DX</t>
  </si>
  <si>
    <t>Клапан с сервоприводом</t>
  </si>
  <si>
    <t>Максимальная температура теплоносителя [°C]</t>
  </si>
  <si>
    <t>Максимальное рабочее давление [MПa]</t>
  </si>
  <si>
    <t>Объём воды [дм³]</t>
  </si>
  <si>
    <t>Диаметр соединительных патрубков ["]</t>
  </si>
  <si>
    <t>MSZ-DM25VA</t>
  </si>
  <si>
    <t>MUZ-DM25VA</t>
  </si>
  <si>
    <t>MSZ-DM35VA</t>
  </si>
  <si>
    <t>MUZ-DM35VA</t>
  </si>
  <si>
    <t>PUHZ-P200YKA</t>
  </si>
  <si>
    <t>PUHZ-P250YKA</t>
  </si>
  <si>
    <t>PUHZ-ZRP200YKA</t>
  </si>
  <si>
    <t>PUHZ-ZRP250YKA</t>
  </si>
  <si>
    <t>PAC-IF013B-E</t>
  </si>
  <si>
    <t>PAC-IF061B-E</t>
  </si>
  <si>
    <t>EHST20C-VM2C</t>
  </si>
  <si>
    <t>EHST20C-VM6C</t>
  </si>
  <si>
    <t>EHST20C-YM9C</t>
  </si>
  <si>
    <t>EHST20C-VM2EC</t>
  </si>
  <si>
    <t>EHST20C-VM6EC</t>
  </si>
  <si>
    <t>EHST20C-YM9EC</t>
  </si>
  <si>
    <t>EHST20C-MEC</t>
  </si>
  <si>
    <t>EHST20D-VM2C</t>
  </si>
  <si>
    <t>EHST20D-MEC</t>
  </si>
  <si>
    <t>EHST20D-MHC</t>
  </si>
  <si>
    <t>EHPT20X-VM2C</t>
  </si>
  <si>
    <t>EHPT20X-VM6C</t>
  </si>
  <si>
    <t>EHPT20X-YM9C</t>
  </si>
  <si>
    <t>EHSC-VM2C</t>
  </si>
  <si>
    <t>EHSC-VM6C</t>
  </si>
  <si>
    <t>EHSC-YM9C</t>
  </si>
  <si>
    <t>EHSC-VM2EC</t>
  </si>
  <si>
    <t>EHSC-VM6EC</t>
  </si>
  <si>
    <t>EHSC-YM9EC</t>
  </si>
  <si>
    <t>EHSC-MEC</t>
  </si>
  <si>
    <t>EHSE-YM9EC</t>
  </si>
  <si>
    <t>EHSE-MEC</t>
  </si>
  <si>
    <t>EHSD-VM2C</t>
  </si>
  <si>
    <t>EHSD-MEC</t>
  </si>
  <si>
    <t>EHPX-VM2C</t>
  </si>
  <si>
    <t>EHPX-YM9C</t>
  </si>
  <si>
    <t>ERSC-VM2C</t>
  </si>
  <si>
    <t>ERSC-MEC</t>
  </si>
  <si>
    <t>ERSD-VM2C</t>
  </si>
  <si>
    <t>ERSE-YM9EC</t>
  </si>
  <si>
    <t>ERSE-MEC</t>
  </si>
  <si>
    <t>ERST20D-VM2C</t>
  </si>
  <si>
    <t>ERST20D-MEC</t>
  </si>
  <si>
    <t>ERST20C-VM2C</t>
  </si>
  <si>
    <t>ERST20C-MEC</t>
  </si>
  <si>
    <t>CRHV-P600YA-HPB</t>
  </si>
  <si>
    <t>PAC-YG50ECA-J</t>
  </si>
  <si>
    <t>EW-50E</t>
  </si>
  <si>
    <t>AG-150A-J</t>
  </si>
  <si>
    <t>AT-50B-J</t>
  </si>
  <si>
    <t>CMY-Q100VBK</t>
  </si>
  <si>
    <t>CMY-Y102LS-G2</t>
  </si>
  <si>
    <t>CMY-Y102SS-G2</t>
  </si>
  <si>
    <t>CMY-Y104-G</t>
  </si>
  <si>
    <t>CMY-Y108-G</t>
  </si>
  <si>
    <t>CMY-Y202S-G2</t>
  </si>
  <si>
    <t>CMY-Y302S-G2</t>
  </si>
  <si>
    <t>MAC-093SS-E</t>
  </si>
  <si>
    <t>MAC-171FT-E</t>
  </si>
  <si>
    <t>MAC-3004CF-E</t>
  </si>
  <si>
    <t>MAC-333IF-E</t>
  </si>
  <si>
    <t>MAC-408FT-E</t>
  </si>
  <si>
    <t>MAC-889SG</t>
  </si>
  <si>
    <t>ME-AC-ENO-1</t>
  </si>
  <si>
    <t>ME-AC-KNX-100</t>
  </si>
  <si>
    <t>ME-AC-KNX-15</t>
  </si>
  <si>
    <t>ME-AC-KNX-1-V2</t>
  </si>
  <si>
    <t>ME-AC-LON-1</t>
  </si>
  <si>
    <t>ME-AC-MBS-1</t>
  </si>
  <si>
    <t>ME-AC-MBS-100</t>
  </si>
  <si>
    <t>ME-AC-MBS-50</t>
  </si>
  <si>
    <t>MSDD-50AR-E</t>
  </si>
  <si>
    <t>MSDD-50BR-E</t>
  </si>
  <si>
    <t>MSDD-50WR-E</t>
  </si>
  <si>
    <t>MSDF-1111R-E</t>
  </si>
  <si>
    <t>PAC-493PI</t>
  </si>
  <si>
    <t>PAC-AH125M-J</t>
  </si>
  <si>
    <t>PAC-AH140M-J</t>
  </si>
  <si>
    <t>PAC-AH250M-J</t>
  </si>
  <si>
    <t>PAC-AH500M-J</t>
  </si>
  <si>
    <t>PAC-AK350CVR-E</t>
  </si>
  <si>
    <t>PAC-BH04EHT-E</t>
  </si>
  <si>
    <t>PAC-BH05EHT-E</t>
  </si>
  <si>
    <t>PAC-BH06EHT-E</t>
  </si>
  <si>
    <t>PAC-DP01-E</t>
  </si>
  <si>
    <t>PAC-KBU91MH-E</t>
  </si>
  <si>
    <t>PAC-KE04DM-F</t>
  </si>
  <si>
    <t>PAC-KE05DM-F</t>
  </si>
  <si>
    <t>PAC-KE07DM-E</t>
  </si>
  <si>
    <t>PAC-KE140TB-F</t>
  </si>
  <si>
    <t>PAC-KE250TB-F</t>
  </si>
  <si>
    <t>PAC-KE63TB-F</t>
  </si>
  <si>
    <t>PAC-KE70HS-E</t>
  </si>
  <si>
    <t>PAC-KE80TB-F</t>
  </si>
  <si>
    <t>PAC-KE85LAF</t>
  </si>
  <si>
    <t>PAC-KE86LAF</t>
  </si>
  <si>
    <t>PAC-KE88LAF</t>
  </si>
  <si>
    <t>PAC-KE89LAF</t>
  </si>
  <si>
    <t>PAC-KE91TB-E</t>
  </si>
  <si>
    <t>PAC-KE92TB-E</t>
  </si>
  <si>
    <t>PAC-KE93TB-E</t>
  </si>
  <si>
    <t>PAC-KE94TB-E</t>
  </si>
  <si>
    <t>PAC-KE95TB-E</t>
  </si>
  <si>
    <t>PAC-KH110F</t>
  </si>
  <si>
    <t>PAC-SA1ME-E</t>
  </si>
  <si>
    <t>PAC-SA88HA-EP</t>
  </si>
  <si>
    <t>PAC-SA89TA</t>
  </si>
  <si>
    <t>PAC-SE41TS-E</t>
  </si>
  <si>
    <t>PAC-SE55RA-E</t>
  </si>
  <si>
    <t>PAC-SE60RA-E</t>
  </si>
  <si>
    <t>PAC-SF28OF-E</t>
  </si>
  <si>
    <t>PAC-SF40RM-E</t>
  </si>
  <si>
    <t>PAC-SF81KC-E</t>
  </si>
  <si>
    <t>PAC-SF83MA-E</t>
  </si>
  <si>
    <t>PAC-SG38KF-E</t>
  </si>
  <si>
    <t>PAC-SG59SG-E</t>
  </si>
  <si>
    <t>PAC-SG61DS-E</t>
  </si>
  <si>
    <t>PAC-SG63DP-E</t>
  </si>
  <si>
    <t>PAC-SG64DP-E</t>
  </si>
  <si>
    <t>PAC-SG72RJ-E</t>
  </si>
  <si>
    <t>PAC-SG73RJ-E</t>
  </si>
  <si>
    <t>PAC-SG75RJ-E</t>
  </si>
  <si>
    <t>PAC-SG76RJ-E</t>
  </si>
  <si>
    <t>PAC-SG81DR-E</t>
  </si>
  <si>
    <t>PAC-SG82DR-E</t>
  </si>
  <si>
    <t>PAC-SG85DR-E</t>
  </si>
  <si>
    <t>PAC-SG94HR-E</t>
  </si>
  <si>
    <t>PAC-SG95LE-E</t>
  </si>
  <si>
    <t>PAC-SG96HR-E</t>
  </si>
  <si>
    <t>PAC-SG97HR-E</t>
  </si>
  <si>
    <t>PAC-SH29TC-E</t>
  </si>
  <si>
    <t>PAC-SH48AS-E</t>
  </si>
  <si>
    <t>PAC-SH51SP-E</t>
  </si>
  <si>
    <t>PAC-SH52HR-E</t>
  </si>
  <si>
    <t>PAC-SH53TM-E</t>
  </si>
  <si>
    <t>PAC-SH59KF-E</t>
  </si>
  <si>
    <t>PAC-SH63AG-E</t>
  </si>
  <si>
    <t>PAC-SH65OF-E</t>
  </si>
  <si>
    <t>PAC-SH75DM-E</t>
  </si>
  <si>
    <t>PAC-SH83DM-E</t>
  </si>
  <si>
    <t>PAC-SH84DM-E</t>
  </si>
  <si>
    <t>PAC-SH85DM-E</t>
  </si>
  <si>
    <t>PAC-SH88KF-E</t>
  </si>
  <si>
    <t>PAC-SH89KF-E</t>
  </si>
  <si>
    <t>PAC-SH90KF-E</t>
  </si>
  <si>
    <t>PAC-SH94DM-E</t>
  </si>
  <si>
    <t>PAC-SH95AG-E</t>
  </si>
  <si>
    <t>PAC-SH96SG-E</t>
  </si>
  <si>
    <t>PAC-SH97DP-E</t>
  </si>
  <si>
    <t>PAC-SK52ST</t>
  </si>
  <si>
    <t>PAC-YG60MCA-J</t>
  </si>
  <si>
    <t>PAC-YG63MCA-J</t>
  </si>
  <si>
    <t>PAC-YG66DCA-J</t>
  </si>
  <si>
    <t>PAC-YG71CBL</t>
  </si>
  <si>
    <t>PAC-YG81TB</t>
  </si>
  <si>
    <t>PAC-YG84UTB-J</t>
  </si>
  <si>
    <t>PAC-YT40ANRA-K</t>
  </si>
  <si>
    <t>PAR-31MAA-J</t>
  </si>
  <si>
    <t>PAR-FA32MA-E</t>
  </si>
  <si>
    <t>PAR-FL32MA-E</t>
  </si>
  <si>
    <t>PAR-SA9CA-E</t>
  </si>
  <si>
    <t>PAR-SA9FA-E</t>
  </si>
  <si>
    <t>PAR-SL97A-E</t>
  </si>
  <si>
    <t>PZ-15RF8-E</t>
  </si>
  <si>
    <t>PZ-15RFM-E</t>
  </si>
  <si>
    <t>PZ-25RF8-E</t>
  </si>
  <si>
    <t>PZ-35RF8-E</t>
  </si>
  <si>
    <t>PZ-50RF8-E</t>
  </si>
  <si>
    <t>PZ-65RF8-E</t>
  </si>
  <si>
    <t>PZ-65RFM-E</t>
  </si>
  <si>
    <t>PZ-80RF8-E</t>
  </si>
  <si>
    <t>PZ-80RFM-E</t>
  </si>
  <si>
    <t xml:space="preserve">PIN-code Annual Schedule,Weekly Schedule to Controller EB-50GU-J </t>
  </si>
  <si>
    <t xml:space="preserve">PIN-code Sending Error Mail P to Controller EB-50GU-J </t>
  </si>
  <si>
    <t xml:space="preserve">PIN-code Personal Web to Controller EB-50GU-J </t>
  </si>
  <si>
    <t xml:space="preserve">PIN-code Maintenance Tool (Simple) to Controller EB-50GU-J </t>
  </si>
  <si>
    <t xml:space="preserve">PIN-code Maintenance Tool (Advancede) to Controller EB-50GU-J </t>
  </si>
  <si>
    <t xml:space="preserve">PIN-code PLC for General Equipments  to Controller EB-50GU-J </t>
  </si>
  <si>
    <t xml:space="preserve">PIN-Code Basic License Pack  to Controller EB-50GU-J </t>
  </si>
  <si>
    <t xml:space="preserve">PIN-Code Energy Management license pack  to Controller EB-50GU-J </t>
  </si>
  <si>
    <t xml:space="preserve">PIN-code Interlock control  to Controller EB-50GU-J </t>
  </si>
  <si>
    <t xml:space="preserve">PIN-code Outdoor Unit Status Monitor   to Controller EB-50GU-J </t>
  </si>
  <si>
    <t>PIN-code Web Monitor  to Controller AG-150A-J</t>
  </si>
  <si>
    <t>PIN-code Annual Schedule,Weekly Schedule  to Controller AG-150A-J</t>
  </si>
  <si>
    <t>PIN-code Sending Error Mail  to Controller AG-150A-J</t>
  </si>
  <si>
    <t>PIN-Code Personal Web to Controller AG-150A-J</t>
  </si>
  <si>
    <t xml:space="preserve"> PIN-Code Maintenance Tool (Simple) to Controller AG-150A-J</t>
  </si>
  <si>
    <t>PIN-Code Maintenance Tool (Advancede) to Controller AG-150A-J</t>
  </si>
  <si>
    <t xml:space="preserve">PIN-Code BAC Net  to Controller AG-150A-J </t>
  </si>
  <si>
    <t xml:space="preserve">PIN-Code Energy Management License pack  to Controller AG-150A-J </t>
  </si>
  <si>
    <t>PIN-Code Interlock control to Controller AG-150A-J</t>
  </si>
  <si>
    <t xml:space="preserve">PIN-Code Basic license pack  to Controller AG-150A-J </t>
  </si>
  <si>
    <t>GB-50ADA-J</t>
  </si>
  <si>
    <t>PIN-Code Annual Schedule,Weekly Schedule to Controller GB-50ADA-J</t>
  </si>
  <si>
    <t>PIN-Code Basic license pack to Controller GB-50ADA-J</t>
  </si>
  <si>
    <t>PIN-Code Energy Management License pack to Controller GB-50ADA-J</t>
  </si>
  <si>
    <t>PIN-Code Interlock control to Controller GB-50ADA-J</t>
  </si>
  <si>
    <t>PIN-Code BAC Net to Controller GB-50ADA-J</t>
  </si>
  <si>
    <t>PIN-Code Maintenance Tool (Simple) to Controller GB-50ADA-J</t>
  </si>
  <si>
    <t>PIN-Code Maintenance Tool (Advancede) to Controller GB-50ADA-J</t>
  </si>
  <si>
    <t>PIN-Code Personal Web to Controller GB-50ADA-J</t>
  </si>
  <si>
    <t>PIN-code Sending Error Mail to Controller GB-50ADA-J</t>
  </si>
  <si>
    <t>PIN-code Web Monitor to Controller GB-50ADA-J</t>
  </si>
  <si>
    <t>38AQA-180-921</t>
  </si>
  <si>
    <t>38QF-120-921</t>
  </si>
  <si>
    <t>40MSC180235VC</t>
  </si>
  <si>
    <t>40MSC180TCRC</t>
  </si>
  <si>
    <t>38AUDA12A0G9-0A0A0</t>
  </si>
  <si>
    <t>38AUDA14A0G9-0A0A0</t>
  </si>
  <si>
    <t>38AUDA16A0G9-0A0A0</t>
  </si>
  <si>
    <t>IDEA Samurai F  on/off</t>
  </si>
  <si>
    <t>IDEA ISR-07 HR-ST6-N1</t>
  </si>
  <si>
    <t>718×240×180</t>
  </si>
  <si>
    <t>600x500x232</t>
  </si>
  <si>
    <t>15</t>
  </si>
  <si>
    <t>IDEA ISR-09 HR-ST6-N1</t>
  </si>
  <si>
    <t>IDEA ISR-12 HR-ST6-N1</t>
  </si>
  <si>
    <t>770x240x180</t>
  </si>
  <si>
    <t>700x552x256</t>
  </si>
  <si>
    <t>IDEA ISR-18 HR-ST6-N1</t>
  </si>
  <si>
    <t>900x280x202</t>
  </si>
  <si>
    <t>760x552x256</t>
  </si>
  <si>
    <t>IDEA ISR-24 HR-ST6-N1</t>
  </si>
  <si>
    <t>902x650x315</t>
  </si>
  <si>
    <t>IDEA ISR-30 HR-SA6-N1</t>
  </si>
  <si>
    <t>1185*322*244</t>
  </si>
  <si>
    <t>902*795*332</t>
  </si>
  <si>
    <t>IDEA PRO Diamond on/off</t>
  </si>
  <si>
    <t>IDEA ISR-07 HR-PA6-N1 ION</t>
  </si>
  <si>
    <t>700*285*188</t>
  </si>
  <si>
    <t>663x421x254</t>
  </si>
  <si>
    <t>IDEA ISR-09 HR-PA6-N1 ION</t>
  </si>
  <si>
    <t>600x490x250</t>
  </si>
  <si>
    <t>IDEA ISR-12 HR-PA6-N1 ION</t>
  </si>
  <si>
    <t>800*300*197</t>
  </si>
  <si>
    <t>700×500×225</t>
  </si>
  <si>
    <t xml:space="preserve">IDEA ISR-18 HR-PA6-N1 </t>
  </si>
  <si>
    <t>970×315×235</t>
  </si>
  <si>
    <t>802×535×298</t>
  </si>
  <si>
    <t xml:space="preserve">IDEA ISR-24 HR-PA6-N1 </t>
  </si>
  <si>
    <t>970×235×315</t>
  </si>
  <si>
    <t>800×300×690</t>
  </si>
  <si>
    <t>1/4 *5/8</t>
  </si>
  <si>
    <t>IDEA PRO Diamond Inverter</t>
  </si>
  <si>
    <t>IDEA ISR-09 HR-PA6-DN1 ION</t>
  </si>
  <si>
    <t>1.0-3.2</t>
  </si>
  <si>
    <t>1.1-3.3</t>
  </si>
  <si>
    <t>800×300×198</t>
  </si>
  <si>
    <t>IDEA ISR-12 HR-PA6-DN1 ION</t>
  </si>
  <si>
    <t>1.2-3.8</t>
  </si>
  <si>
    <t>1.0-3.8</t>
  </si>
  <si>
    <t>1.9-5.5</t>
  </si>
  <si>
    <t>1.4-5.6</t>
  </si>
  <si>
    <t>2.9-7.3</t>
  </si>
  <si>
    <t>2.1-8.0</t>
  </si>
  <si>
    <t>1100×330×235</t>
  </si>
  <si>
    <t>800×690×300</t>
  </si>
  <si>
    <t>48/45/42</t>
  </si>
  <si>
    <t>1045x235x315</t>
  </si>
  <si>
    <t>845x363x702</t>
  </si>
  <si>
    <t>49/44/39</t>
  </si>
  <si>
    <t>1259x282x362</t>
  </si>
  <si>
    <t>946x410x810</t>
  </si>
  <si>
    <t>30</t>
  </si>
  <si>
    <t>715x188x250</t>
  </si>
  <si>
    <t>770x300x555</t>
  </si>
  <si>
    <t>800x188x275</t>
  </si>
  <si>
    <t>800x333x554</t>
  </si>
  <si>
    <t>50</t>
  </si>
  <si>
    <t xml:space="preserve">самодиагностика, новый  пульт Arctic Fox, скрытый LED-дисплей, Diamond -новый дизайн наружного блока, ионизатор / 9, 12/, </t>
  </si>
  <si>
    <t>MIDEA Mission  Inverter</t>
  </si>
  <si>
    <t>MIDEA MSMB-09HRFN1-Q ION</t>
  </si>
  <si>
    <t>MIDEA MSMB-12HRFN1-Q ION</t>
  </si>
  <si>
    <t xml:space="preserve">MIDEA MSMB-18HRFN1-Q </t>
  </si>
  <si>
    <t xml:space="preserve">MIDEA MSMB-24HRFN1-Q </t>
  </si>
  <si>
    <t>IDEA Window</t>
  </si>
  <si>
    <t>IDEA ISW-07 CR-ST6-N1</t>
  </si>
  <si>
    <t>51/49/47</t>
  </si>
  <si>
    <t>470×535×355</t>
  </si>
  <si>
    <t>IDEA ISW-09 CR-ST6-N1</t>
  </si>
  <si>
    <t>52/50/48</t>
  </si>
  <si>
    <t>IDEA ISW-12 CR-ST6-N1</t>
  </si>
  <si>
    <t>53/51/49</t>
  </si>
  <si>
    <t>600×560×380</t>
  </si>
  <si>
    <t>IDEA ISW-18 CR-ST6-N1</t>
  </si>
  <si>
    <t>54/52/50</t>
  </si>
  <si>
    <t>660x680x430</t>
  </si>
  <si>
    <r>
      <t xml:space="preserve">    Серия S2-М.</t>
    </r>
    <r>
      <rPr>
        <sz val="10"/>
        <rFont val="Arial"/>
        <family val="2"/>
      </rPr>
      <t xml:space="preserve">  Компактные завесы S2 в корпусе цвета</t>
    </r>
    <r>
      <rPr>
        <b/>
        <sz val="10"/>
        <rFont val="Arial"/>
        <family val="2"/>
      </rPr>
      <t xml:space="preserve"> «серебристый металлик»</t>
    </r>
    <r>
      <rPr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204"/>
      </rPr>
      <t>для интерьеров в стиле Hi-Tech</t>
    </r>
  </si>
  <si>
    <t>S-F24DD2E5/U-B24DBE5</t>
  </si>
  <si>
    <t>S-F34DD2E5/СU-L34DBE8</t>
  </si>
  <si>
    <t>S-F43DD2E5/СU-L43DBE8</t>
  </si>
  <si>
    <t>S-F50DD2E5/CU-L50DBE8</t>
  </si>
  <si>
    <t>S-F18DB4E5/U-B18DBE5</t>
  </si>
  <si>
    <t>S-F24DB4E5/U-B24DBE5</t>
  </si>
  <si>
    <t>S-F43DB4E5/U-B43DBE8</t>
  </si>
  <si>
    <t>S-F50DB4E5/U-B50DBE8</t>
  </si>
  <si>
    <t>S-F43DВ4E5/СU-L43DBE8</t>
  </si>
  <si>
    <t>S-F50DВ4E5/CU-L50DBE8</t>
  </si>
  <si>
    <t>S-F18DTE5/U-B18DBE5</t>
  </si>
  <si>
    <t>S-F43DTE5/U-B43DBE8</t>
  </si>
  <si>
    <t>S-F50DTE5/U-B50DBE8</t>
  </si>
  <si>
    <t>S-F34DТE5/СU-L34DBE8</t>
  </si>
  <si>
    <t>S-F43DТE5/СU-L43DBE8</t>
  </si>
  <si>
    <t>S-F50DТE5/CU-L50DBE8</t>
  </si>
  <si>
    <t>белый</t>
  </si>
  <si>
    <t>2,88/2,93</t>
  </si>
  <si>
    <t>С/D</t>
  </si>
  <si>
    <t>в наличии</t>
  </si>
  <si>
    <t>3,24/3,42</t>
  </si>
  <si>
    <t>Модель для Европейского рынка, Фреон R410,  Компактный hi-tech дизайн, дизайнерское исполнение передней панели, фильтр Eco-fresh и Холодная Плазма</t>
  </si>
  <si>
    <t>серебристый</t>
  </si>
  <si>
    <t>2,82/2,88</t>
  </si>
  <si>
    <t>Компактный hi-tech дизайн, дизайнерское исполнение передней панели, фильтр Eco-fresh и Холодная Плазма</t>
  </si>
  <si>
    <t>черный</t>
  </si>
  <si>
    <t>4,00/4,20</t>
  </si>
  <si>
    <t>7,1(A++)/4,7(A++)</t>
  </si>
  <si>
    <t>3,29/3,61</t>
  </si>
  <si>
    <t>ECO PLAZMA (SILVER)</t>
  </si>
  <si>
    <t>СH-S09MKP6</t>
  </si>
  <si>
    <t>2,84/2,91</t>
  </si>
  <si>
    <t>нет на складе</t>
  </si>
  <si>
    <t>Класс А, показатели ЕЕR -3,3 COP-3,7, тихий 24 Дб, компактный Hi-tech дизайн ,фильтр Eco-fresh</t>
  </si>
  <si>
    <t>AIR MASTER</t>
  </si>
  <si>
    <t>СH-S07RX4</t>
  </si>
  <si>
    <t>3,28/3,68</t>
  </si>
  <si>
    <t>СH-S09RX4</t>
  </si>
  <si>
    <t>СH-S12RX4</t>
  </si>
  <si>
    <t>3,25/3,61</t>
  </si>
  <si>
    <t>CH-S18RX4</t>
  </si>
  <si>
    <t>3,22/3,43</t>
  </si>
  <si>
    <t>CH-S24RX4</t>
  </si>
  <si>
    <t>Класс  А, фильтр Холодная плазма, ЕЕR -3,3 COP-3,7, тихий вн. блок 24 Дб, компактный Hi-tech дизайн, фильтр Eco-fresh</t>
  </si>
  <si>
    <t>EVOLUTION</t>
  </si>
  <si>
    <t>CH-S07XP4</t>
  </si>
  <si>
    <t>CH-S09XP4</t>
  </si>
  <si>
    <t>CH-S12XP4</t>
  </si>
  <si>
    <t>ECO PLAZMA R410  (BLACK)</t>
  </si>
  <si>
    <t>СH-S07BKP6</t>
  </si>
  <si>
    <t>СH-S09BKP6</t>
  </si>
  <si>
    <t>СH-S12BKP6</t>
  </si>
  <si>
    <t xml:space="preserve">Класс А++. Новая линейка энергосберегающих инверторных кондицонеров.  Премиальная комплектация GENERATION III, фильтр Холодная плазма. Охлаждение -20 +43, нагрев -15 +24.  </t>
  </si>
  <si>
    <t>WINNER  INVERTER</t>
  </si>
  <si>
    <t>CH-S09FTX5</t>
  </si>
  <si>
    <t>2,60 (0,38-4,40)</t>
  </si>
  <si>
    <t>2,80 (0,44-4,20)</t>
  </si>
  <si>
    <t>3,62/3,82</t>
  </si>
  <si>
    <t>6,1(A++)/4,6(A++)</t>
  </si>
  <si>
    <t>CH-S12FTX5</t>
  </si>
  <si>
    <t>3,50 (0,39-4,8)</t>
  </si>
  <si>
    <t>3,60 (0,44-4,2)</t>
  </si>
  <si>
    <t>3,60/3,82</t>
  </si>
  <si>
    <t>CH-S18FTX5</t>
  </si>
  <si>
    <t>5,0 (1,0-6,1)</t>
  </si>
  <si>
    <t>5,3 (0,75-7,32)</t>
  </si>
  <si>
    <t>3,50,384</t>
  </si>
  <si>
    <t>CH-S24FTX5</t>
  </si>
  <si>
    <t>6,70 (1,50-7,00)</t>
  </si>
  <si>
    <t>7,25 (1,20-7,80)</t>
  </si>
  <si>
    <t>3,57/3,73</t>
  </si>
  <si>
    <t>6,3(A++)/4,6(A++)</t>
  </si>
  <si>
    <r>
      <t>PROFESSIONAL LINE!!!</t>
    </r>
    <r>
      <rPr>
        <b/>
        <sz val="20"/>
        <color indexed="9"/>
        <rFont val="Cambria"/>
        <family val="1"/>
        <charset val="204"/>
      </rPr>
      <t xml:space="preserve"> </t>
    </r>
  </si>
  <si>
    <r>
      <t>PROFESSIONAL LINE!!!</t>
    </r>
    <r>
      <rPr>
        <b/>
        <sz val="20"/>
        <color indexed="9"/>
        <rFont val="Cambria"/>
        <family val="1"/>
        <charset val="204"/>
      </rPr>
      <t xml:space="preserve"> </t>
    </r>
    <r>
      <rPr>
        <b/>
        <sz val="14"/>
        <color indexed="9"/>
        <rFont val="Cambria"/>
        <family val="1"/>
        <charset val="204"/>
      </rPr>
      <t xml:space="preserve">Класс А++. Новая линейка энергосберегающих инверторных кондицонеров.  Премиальная комплектация GENERATION III, фильтр Холодная плазма.  Работа на нагрев -15 +24.  </t>
    </r>
  </si>
  <si>
    <t>ALFA  INVERTER</t>
  </si>
  <si>
    <t>CH-S09FTXE</t>
  </si>
  <si>
    <t>CH-S12FTXE</t>
  </si>
  <si>
    <t>CH-S18FTXE</t>
  </si>
  <si>
    <t>CH-S24FTXE</t>
  </si>
  <si>
    <t>CH-S09FTXTB-W</t>
  </si>
  <si>
    <t>3,00 (0,38-5,1)</t>
  </si>
  <si>
    <t>0,60 (0,24-1,87)</t>
  </si>
  <si>
    <t>0,65 (0,21-2,00)</t>
  </si>
  <si>
    <t>4,33/4,62</t>
  </si>
  <si>
    <t>CH-S12FTXTB-W</t>
  </si>
  <si>
    <t>4,00 (0,60-4,70)</t>
  </si>
  <si>
    <t>0,90 (0,20-1,58)</t>
  </si>
  <si>
    <t>1,00 (0,24-2,11)</t>
  </si>
  <si>
    <t>3,89/4,00</t>
  </si>
  <si>
    <t>7,80(А++)/4,60(A++)</t>
  </si>
  <si>
    <t>CH-S18FTXTB-W</t>
  </si>
  <si>
    <t>5,3 (0,85-6,77)</t>
  </si>
  <si>
    <t>5,4 (1,00-7,14)</t>
  </si>
  <si>
    <t>1,51 (0,40-2,45)</t>
  </si>
  <si>
    <t>1,45 (0,40-2,50)</t>
  </si>
  <si>
    <t>3,5/3,7</t>
  </si>
  <si>
    <t>6,50(А++)/4,00(A+)</t>
  </si>
  <si>
    <t>CH-S24FTXTB-W</t>
  </si>
  <si>
    <t>7,0 (2,00-8,60)</t>
  </si>
  <si>
    <t>7,3 (1,90-9,00)</t>
  </si>
  <si>
    <t>2,00 (0,45-3,20)</t>
  </si>
  <si>
    <t>1,96 (0,38-3,20)</t>
  </si>
  <si>
    <t>8,6(А+++)/4,9(A++)</t>
  </si>
  <si>
    <t>Класс А++, инверторный компрессор по технологии DAIKIN,премиальная комплектация GENERATION III,фильтр Холодная плазма, нагрев от -15С, Noise Analysis technology -почти бесшумная работа блоков,технология G-matrik-плавная и стабильная работа на сверхнизких частотах</t>
  </si>
  <si>
    <t>DC INVERTER</t>
  </si>
  <si>
    <t>2,70 (0,44-3,26)</t>
  </si>
  <si>
    <t>0,68 (0,2-1,35)</t>
  </si>
  <si>
    <t>0,87 (0,2-1,45)</t>
  </si>
  <si>
    <t>3,97/4,20</t>
  </si>
  <si>
    <t>4,12 (0,6-5,25)</t>
  </si>
  <si>
    <t>0,9 (0,22-1,45)</t>
  </si>
  <si>
    <t>0,99 (0,22-1,55)</t>
  </si>
  <si>
    <t>CH-S18FTXG</t>
  </si>
  <si>
    <t>5,30 (1,05-6,50)</t>
  </si>
  <si>
    <t>5,7 (1,00-7,00)</t>
  </si>
  <si>
    <t>1,31 (0,36-2,5)</t>
  </si>
  <si>
    <t>1,35 (0,35-2,6)</t>
  </si>
  <si>
    <t>7,1(A++)/4,6(A++)</t>
  </si>
  <si>
    <t>6,45 (1,50-7,00)</t>
  </si>
  <si>
    <t>7,00 (1,20-7,80)</t>
  </si>
  <si>
    <t>1,85 (0,35-2,5)</t>
  </si>
  <si>
    <t>1,98 (0,35-2,7)</t>
  </si>
  <si>
    <t>3,78/3,90</t>
  </si>
  <si>
    <t>6,5(A++)/4,3(A+)</t>
  </si>
  <si>
    <t>CH-S09FTXN</t>
  </si>
  <si>
    <t>7,4(A++)/4,63(A++)</t>
  </si>
  <si>
    <t>CH-S12FTXN</t>
  </si>
  <si>
    <t>3,60 (0,6-4,5)</t>
  </si>
  <si>
    <t>CH-S18FTXN</t>
  </si>
  <si>
    <t>CH-S24FTXN</t>
  </si>
  <si>
    <r>
      <t>PROFESSIONAL LINE!!!</t>
    </r>
    <r>
      <rPr>
        <b/>
        <sz val="20"/>
        <color indexed="9"/>
        <rFont val="Cambria"/>
        <family val="1"/>
        <charset val="204"/>
      </rPr>
      <t xml:space="preserve">  </t>
    </r>
    <r>
      <rPr>
        <b/>
        <sz val="14"/>
        <color indexed="9"/>
        <rFont val="Cambria"/>
        <family val="1"/>
        <charset val="204"/>
      </rPr>
      <t>Бытовой тепловой насос , Класс А+++, инверторный компрессор по технологии DAIKIN,премиальная комплектация GENERATION IV, нагрев от -25С, Noise Analysis technology -почти бесшумная работов блоков,технология G-matrix-плавная и стабильная работа на сверхнизких частотах, фильтр Холодная плазма</t>
    </r>
  </si>
  <si>
    <t xml:space="preserve">ARCTIC INVERTER </t>
  </si>
  <si>
    <t>CH-S09FTXLA</t>
  </si>
  <si>
    <t>2,60 (0,44-3,26)</t>
  </si>
  <si>
    <t>0,59 (0,20-1,35)</t>
  </si>
  <si>
    <t>0,61 (0,20-1,45)</t>
  </si>
  <si>
    <t>4,41/4,59</t>
  </si>
  <si>
    <t>6,1(A++)/5,1(A+++)</t>
  </si>
  <si>
    <t>3,50 (0,60-4,05)</t>
  </si>
  <si>
    <t>3,67 (0,60-5,25)</t>
  </si>
  <si>
    <t>0,80 (0,22-1,45)</t>
  </si>
  <si>
    <t>0,79 (0,22-1,55)</t>
  </si>
  <si>
    <t>4,43/4,59</t>
  </si>
  <si>
    <t>5,13 (1,05-6,50)</t>
  </si>
  <si>
    <t>5,275 (1,00-7,00)</t>
  </si>
  <si>
    <t>1,28 (0,36-2,50)</t>
  </si>
  <si>
    <t>1,16 (0,35-2,60)</t>
  </si>
  <si>
    <t>4,42/4,12</t>
  </si>
  <si>
    <t>6,1(A++)/5,4(A+++)</t>
  </si>
  <si>
    <t>1,56 (0,35-2,50)</t>
  </si>
  <si>
    <t>1,73 (0,35-2,70)</t>
  </si>
  <si>
    <t>4,68/4,64</t>
  </si>
  <si>
    <t>6,3(A++)/5,1(A+++)</t>
  </si>
  <si>
    <t>Бытовой тепловой насос, адаптирован для работы в северных странах,Класс А+++, инверторный компрессор по технологии DAIKIN,премиальная комплектация GENERATION IV, фильтр Холодная плазма, нагрев от -25С. Noise Analysis technology -почти бесшумная работов блоков 21 дб,технология G-matrik-плавная и стабильная работа на сверхнизких частотах, дизайнерское исполнение  в 3х цветах, Slim -format 15,9 см, I-Feel-встроенный датчик температуры в ДУ.</t>
  </si>
  <si>
    <t>ARCTIC DESIGN   INVERTER</t>
  </si>
  <si>
    <t>CH-S09FTXS-W</t>
  </si>
  <si>
    <t>2,79(0,76-3,38)</t>
  </si>
  <si>
    <t>2,9(0,68-3,97)</t>
  </si>
  <si>
    <t>0,57(0,2-1,20)</t>
  </si>
  <si>
    <t>0,58(0,16-1,25)</t>
  </si>
  <si>
    <t>4,85/4,95</t>
  </si>
  <si>
    <t>CH-S12FTXS-W</t>
  </si>
  <si>
    <t>3,53(0,82-3,97)</t>
  </si>
  <si>
    <t>3,97(0,74-4,56)</t>
  </si>
  <si>
    <t>0,77(0,36-1,30)</t>
  </si>
  <si>
    <t>0,84(0,34-1,36)</t>
  </si>
  <si>
    <t>4,61/4,71</t>
  </si>
  <si>
    <t>CH-S09FTXS-M</t>
  </si>
  <si>
    <t>CH-S12FTXS-M</t>
  </si>
  <si>
    <t>CH-S09FTXS-B</t>
  </si>
  <si>
    <t>шампань</t>
  </si>
  <si>
    <t>CH-S12FTXS-B</t>
  </si>
  <si>
    <t>Класс А++,технология инверторов , автоматика и компрессор от компании DAIKIN,премиальная комплектация GENERATION III</t>
  </si>
  <si>
    <t>CONSOL INVERTER</t>
  </si>
  <si>
    <t>CH-S09FVX</t>
  </si>
  <si>
    <t>2,60 (0,45-3,20)</t>
  </si>
  <si>
    <t>3,30 (0,45-3,75)</t>
  </si>
  <si>
    <t>0,66 (0,20-1,55)</t>
  </si>
  <si>
    <t>0,81 (0,20-1,35)</t>
  </si>
  <si>
    <t>3,92/4,10</t>
  </si>
  <si>
    <t>CH-S12FVX</t>
  </si>
  <si>
    <t>3,52 (0,60-3,95)</t>
  </si>
  <si>
    <t>0,98 (0,22-1,70)</t>
  </si>
  <si>
    <t>1,00 (0,22-1,50)</t>
  </si>
  <si>
    <t>3,60/4,00</t>
  </si>
  <si>
    <t>CH-S18FVX</t>
  </si>
  <si>
    <t>5,27 (0,90-5,60)</t>
  </si>
  <si>
    <t>5,50 (0,90-6,60)</t>
  </si>
  <si>
    <t>1,42 (0,35-2,50)</t>
  </si>
  <si>
    <t>1,53 (0,35-2,50)</t>
  </si>
  <si>
    <t>3,46/3,87</t>
  </si>
  <si>
    <t xml:space="preserve">VIP INVERTER </t>
  </si>
  <si>
    <t>CH-S09FTXHV-B</t>
  </si>
  <si>
    <t>0,52 (0,17-1,38)</t>
  </si>
  <si>
    <t>0,53 (0,12-1,75)</t>
  </si>
  <si>
    <t>5,0/5,45</t>
  </si>
  <si>
    <t>8,5(А+++)/5,1(А+++)</t>
  </si>
  <si>
    <t>CH-S12FTXHV-B</t>
  </si>
  <si>
    <t>3,70 (0,4-5,7)</t>
  </si>
  <si>
    <t>0,76 (0,08-1,5)</t>
  </si>
  <si>
    <t>0,75 (0,08-1,6)</t>
  </si>
  <si>
    <t>4,60/4,96</t>
  </si>
  <si>
    <t>CH-S18FTXHV-B</t>
  </si>
  <si>
    <t>1,40 (0,2-2,0)</t>
  </si>
  <si>
    <t>1,35 (0,2-2,4)</t>
  </si>
  <si>
    <t>3,8/3,93</t>
  </si>
  <si>
    <r>
      <t xml:space="preserve">Пульт </t>
    </r>
    <r>
      <rPr>
        <b/>
        <sz val="12"/>
        <color indexed="63"/>
        <rFont val="Verdana"/>
        <family val="2"/>
        <charset val="204"/>
      </rPr>
      <t>LZ-UPW4/UPW6</t>
    </r>
  </si>
  <si>
    <r>
      <t xml:space="preserve">Пульт ИК </t>
    </r>
    <r>
      <rPr>
        <b/>
        <sz val="12"/>
        <color indexed="63"/>
        <rFont val="Verdana"/>
        <family val="2"/>
        <charset val="204"/>
      </rPr>
      <t>LZ-VFPE2</t>
    </r>
  </si>
  <si>
    <r>
      <t xml:space="preserve">Пульт </t>
    </r>
    <r>
      <rPr>
        <b/>
        <sz val="12"/>
        <color indexed="63"/>
        <rFont val="Verdana"/>
        <family val="2"/>
        <charset val="204"/>
      </rPr>
      <t>LZ-UPL1</t>
    </r>
  </si>
  <si>
    <r>
      <t xml:space="preserve">Недельный таймер </t>
    </r>
    <r>
      <rPr>
        <b/>
        <sz val="12"/>
        <color indexed="63"/>
        <rFont val="Verdana"/>
        <family val="2"/>
        <charset val="204"/>
      </rPr>
      <t>LZ-UPTW</t>
    </r>
  </si>
  <si>
    <t xml:space="preserve"> www.lessar.com                      </t>
  </si>
  <si>
    <t>Холодо-вироб-во, Вт</t>
  </si>
  <si>
    <t>Тепло- вироб-во, Вт</t>
  </si>
  <si>
    <t xml:space="preserve">Ціна, роздріб
USD </t>
  </si>
  <si>
    <t>Ексклюзивна інверторна технологія, автоперезапуск, LED  дісплей, Cold Plazma, Silver-Ion фільтр, Active Carbon  фільтр,  рівень шуму 26/33/39 дБ, режим сну, R410A, компресор RECHI, EER=3,29 COP=3,61</t>
  </si>
  <si>
    <t xml:space="preserve"> Інверторні спліт-системи настінного типу Серія ALASKA (гарантія 2 роки)  </t>
  </si>
  <si>
    <t>410R, інвертор</t>
  </si>
  <si>
    <t>ERR</t>
  </si>
  <si>
    <t>Холодо-виробництво, Btu</t>
  </si>
  <si>
    <t>Тепло-виробництво, Btu</t>
  </si>
  <si>
    <r>
      <rPr>
        <b/>
        <sz val="10"/>
        <color indexed="8"/>
        <rFont val="Arial"/>
        <family val="2"/>
        <charset val="204"/>
      </rPr>
      <t xml:space="preserve">SLIM (тонкий) </t>
    </r>
    <r>
      <rPr>
        <sz val="10"/>
        <color indexed="8"/>
        <rFont val="Arial"/>
        <family val="2"/>
        <charset val="204"/>
      </rPr>
      <t>Кондиционер напольно-потолочного типа разработан специально для помещений сложной архитектурной планировки.  Поступающий из внутреннего блока поток обработанного воздуха направлен вдоль стены или потолка, обеспечивая равномерное охлаждение/обогрев всего помещения.
Относительно других типов кондиционеров большой производительности  напольно-потолочный тип  выгодно отличается тем, что может быть смонтирован практически в любом помещении, а также может использоваться  дополнительно к другим системам в больших залах супермаркетов, ресторанов  и  офисов.</t>
    </r>
  </si>
  <si>
    <t>Расход воздуха, м.куб./ч</t>
  </si>
  <si>
    <t>Холодо-произв., kВт</t>
  </si>
  <si>
    <t>Тепло- произв., kВт</t>
  </si>
  <si>
    <t xml:space="preserve">Сплит системы настенного типа стандарт-класса Stellar,  R410А, Китай    </t>
  </si>
  <si>
    <t>42QCS009G/38QCS009G</t>
  </si>
  <si>
    <t>антикорозийное та гидрофильне покрытие. Функця: авторестарт. Энергоэффективность класса А. Режими: безшумный "Сон".</t>
  </si>
  <si>
    <t>Сплит системы настенного типа  бизнес-класса   Hiwall , Inverter, R410А, Китай</t>
  </si>
  <si>
    <r>
      <t xml:space="preserve">холод-тепло, электростатичний угольний фильтр, самодиагностика, рестарт, </t>
    </r>
    <r>
      <rPr>
        <sz val="10"/>
        <color indexed="10"/>
        <rFont val="Arial Cyr"/>
        <charset val="204"/>
      </rPr>
      <t>работа на тепло до -15</t>
    </r>
  </si>
  <si>
    <t>Сплит системы настенного типа  бизнес-класса</t>
  </si>
  <si>
    <t>Carrier 42HSR010/38HSR10</t>
  </si>
  <si>
    <r>
      <t xml:space="preserve">холод-тепло, Нано-фильт, серебрянный фильтр, самодиагностика, рестарт, </t>
    </r>
    <r>
      <rPr>
        <sz val="10"/>
        <color indexed="10"/>
        <rFont val="Arial Cyr"/>
        <charset val="204"/>
      </rPr>
      <t>работа на тепло до -10</t>
    </r>
    <r>
      <rPr>
        <sz val="10"/>
        <rFont val="Arial Cyr"/>
        <charset val="204"/>
      </rPr>
      <t>, R-22, Таиланд</t>
    </r>
  </si>
  <si>
    <t>Сплит системы настенного типа  X-Power Gold Inverter R410A</t>
  </si>
  <si>
    <r>
      <t xml:space="preserve">холод-тепло, </t>
    </r>
    <r>
      <rPr>
        <sz val="10"/>
        <color indexed="10"/>
        <rFont val="Arial Cyr"/>
        <charset val="204"/>
      </rPr>
      <t>инвертор</t>
    </r>
    <r>
      <rPr>
        <sz val="10"/>
        <rFont val="Arial Cyr"/>
        <charset val="204"/>
      </rPr>
      <t xml:space="preserve">, Нано-фильтр, серебрянный фильтр, самодиагностика, рестарт, </t>
    </r>
    <r>
      <rPr>
        <sz val="10"/>
        <color indexed="10"/>
        <rFont val="Arial Cyr"/>
        <charset val="204"/>
      </rPr>
      <t>работа на тепло до -15</t>
    </r>
    <r>
      <rPr>
        <sz val="10"/>
        <rFont val="Arial Cyr"/>
        <charset val="204"/>
      </rPr>
      <t>, R-410, Таиланд</t>
    </r>
  </si>
  <si>
    <r>
      <t xml:space="preserve">фильт Nano Silver, фильтр Nano Photo Copper, </t>
    </r>
    <r>
      <rPr>
        <sz val="10"/>
        <color indexed="10"/>
        <rFont val="Arial Cyr"/>
        <charset val="204"/>
      </rPr>
      <t>работа на тепло до -15</t>
    </r>
    <r>
      <rPr>
        <sz val="10"/>
        <rFont val="Arial Cyr"/>
        <charset val="204"/>
      </rPr>
      <t xml:space="preserve">, R-410 </t>
    </r>
  </si>
  <si>
    <t>4,25-5,42</t>
  </si>
  <si>
    <r>
      <t xml:space="preserve"> </t>
    </r>
    <r>
      <rPr>
        <sz val="10"/>
        <color indexed="10"/>
        <rFont val="Arial Cyr"/>
        <charset val="204"/>
      </rPr>
      <t>работа на тепло до -15</t>
    </r>
    <r>
      <rPr>
        <sz val="10"/>
        <rFont val="Arial Cyr"/>
        <charset val="204"/>
      </rPr>
      <t xml:space="preserve">, R-410, </t>
    </r>
    <r>
      <rPr>
        <b/>
        <sz val="10"/>
        <rFont val="Arial Cyr"/>
        <charset val="204"/>
      </rPr>
      <t>1х2</t>
    </r>
  </si>
  <si>
    <t>3,12-5,75</t>
  </si>
  <si>
    <r>
      <t xml:space="preserve"> </t>
    </r>
    <r>
      <rPr>
        <sz val="10"/>
        <color indexed="10"/>
        <rFont val="Arial Cyr"/>
        <charset val="204"/>
      </rPr>
      <t>работа на тепло до -15</t>
    </r>
    <r>
      <rPr>
        <sz val="10"/>
        <rFont val="Arial Cyr"/>
        <charset val="204"/>
      </rPr>
      <t>, R-410,</t>
    </r>
    <r>
      <rPr>
        <b/>
        <sz val="10"/>
        <rFont val="Arial Cyr"/>
        <charset val="204"/>
      </rPr>
      <t xml:space="preserve"> 1х3</t>
    </r>
  </si>
  <si>
    <t>3,35-8,55</t>
  </si>
  <si>
    <r>
      <t xml:space="preserve"> </t>
    </r>
    <r>
      <rPr>
        <sz val="10"/>
        <color indexed="10"/>
        <rFont val="Arial Cyr"/>
        <charset val="204"/>
      </rPr>
      <t>работа на тепло до -15</t>
    </r>
    <r>
      <rPr>
        <sz val="10"/>
        <rFont val="Arial Cyr"/>
        <charset val="204"/>
      </rPr>
      <t xml:space="preserve">, R-410, </t>
    </r>
    <r>
      <rPr>
        <b/>
        <sz val="10"/>
        <rFont val="Arial Cyr"/>
        <charset val="204"/>
      </rPr>
      <t>1х4</t>
    </r>
  </si>
  <si>
    <t>3,35-8,60</t>
  </si>
  <si>
    <t>Холодо-вироб-во, кВт</t>
  </si>
  <si>
    <t>Тепло- вироб-во, кВт</t>
  </si>
  <si>
    <t xml:space="preserve">Ціна роздріб,
USD </t>
  </si>
  <si>
    <t>Спліт-системи канального типу FS (гарантія 3 роки), R410A, Китай/Малайзія</t>
  </si>
  <si>
    <r>
      <t xml:space="preserve">Холод-тепло, R-410A, </t>
    </r>
    <r>
      <rPr>
        <sz val="11"/>
        <rFont val="Calibri"/>
        <family val="2"/>
        <charset val="204"/>
      </rPr>
      <t>Flexi System Series</t>
    </r>
    <r>
      <rPr>
        <sz val="11"/>
        <rFont val="Calibri"/>
        <family val="2"/>
        <charset val="204"/>
      </rPr>
      <t>,</t>
    </r>
    <r>
      <rPr>
        <sz val="10"/>
        <rFont val="Arial Cyr"/>
        <family val="2"/>
        <charset val="204"/>
      </rPr>
      <t xml:space="preserve"> середнього тиску, однофазний (U-B…DBE</t>
    </r>
    <r>
      <rPr>
        <b/>
        <sz val="10"/>
        <rFont val="Arial Cyr"/>
        <family val="2"/>
        <charset val="204"/>
      </rPr>
      <t>5</t>
    </r>
    <r>
      <rPr>
        <sz val="10"/>
        <rFont val="Arial Cyr"/>
        <family val="2"/>
        <charset val="204"/>
      </rPr>
      <t>) / трьохфазний (U-B…DBE</t>
    </r>
    <r>
      <rPr>
        <b/>
        <sz val="10"/>
        <rFont val="Arial Cyr"/>
        <family val="2"/>
        <charset val="204"/>
      </rPr>
      <t>8</t>
    </r>
    <r>
      <rPr>
        <sz val="10"/>
        <rFont val="Arial Cyr"/>
        <family val="2"/>
        <charset val="204"/>
      </rPr>
      <t>)</t>
    </r>
  </si>
  <si>
    <t>Спліт-системи канального типу Semi FS, інвертор (гарантія 3 роки), R410A, Китай/Малайзія</t>
  </si>
  <si>
    <t>Спліт-системи касетного типу FS (гарантія 3 роки), R410A, Малайзія</t>
  </si>
  <si>
    <r>
      <t>Холод-тепло, R-410A,</t>
    </r>
    <r>
      <rPr>
        <sz val="11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Flexi System Series</t>
    </r>
    <r>
      <rPr>
        <sz val="11"/>
        <rFont val="Calibri"/>
        <family val="2"/>
        <charset val="204"/>
      </rPr>
      <t>,</t>
    </r>
    <r>
      <rPr>
        <sz val="10"/>
        <rFont val="Arial Cyr"/>
        <family val="2"/>
        <charset val="204"/>
      </rPr>
      <t xml:space="preserve"> однофазний (U-B…DBE</t>
    </r>
    <r>
      <rPr>
        <b/>
        <sz val="10"/>
        <rFont val="Arial Cyr"/>
        <family val="2"/>
        <charset val="204"/>
      </rPr>
      <t>5</t>
    </r>
    <r>
      <rPr>
        <sz val="10"/>
        <rFont val="Arial Cyr"/>
        <family val="2"/>
        <charset val="204"/>
      </rPr>
      <t>) / трьохфазний (U-B…DBE</t>
    </r>
    <r>
      <rPr>
        <b/>
        <sz val="10"/>
        <rFont val="Arial Cyr"/>
        <family val="2"/>
        <charset val="204"/>
      </rPr>
      <t>8</t>
    </r>
    <r>
      <rPr>
        <sz val="10"/>
        <rFont val="Arial Cyr"/>
        <family val="2"/>
        <charset val="204"/>
      </rPr>
      <t>).</t>
    </r>
  </si>
  <si>
    <t>S-F34DB4E5/U-B34DBE5</t>
  </si>
  <si>
    <t>S-F34DB4E5/U-B34DBE8</t>
  </si>
  <si>
    <t>Панель, включена у вартість комплектів</t>
  </si>
  <si>
    <t>Провідний пульт ДУ, включений у вартість комплектів</t>
  </si>
  <si>
    <t>Спліт-системи касетного типу Semi FS, інвертор (гарантія 3 роки), R410A, Малайзія</t>
  </si>
  <si>
    <t>Спліт-системи підстельового типу FS (гарантія 3 роки), R410A, Малайзія</t>
  </si>
  <si>
    <r>
      <t>Холод-тепло, R-410A,</t>
    </r>
    <r>
      <rPr>
        <sz val="11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Flexi System Series</t>
    </r>
    <r>
      <rPr>
        <sz val="11"/>
        <rFont val="Calibri"/>
        <family val="2"/>
        <charset val="204"/>
      </rPr>
      <t>,</t>
    </r>
    <r>
      <rPr>
        <sz val="10"/>
        <rFont val="Arial Cyr"/>
        <family val="2"/>
        <charset val="204"/>
      </rPr>
      <t xml:space="preserve"> однофазний (U-B…DBE</t>
    </r>
    <r>
      <rPr>
        <b/>
        <sz val="10"/>
        <rFont val="Arial Cyr"/>
        <family val="2"/>
        <charset val="204"/>
      </rPr>
      <t>5</t>
    </r>
    <r>
      <rPr>
        <sz val="10"/>
        <rFont val="Arial Cyr"/>
        <family val="2"/>
        <charset val="204"/>
      </rPr>
      <t>) / трьохфазний (U-B…DBE</t>
    </r>
    <r>
      <rPr>
        <b/>
        <sz val="10"/>
        <rFont val="Arial Cyr"/>
        <family val="2"/>
        <charset val="204"/>
      </rPr>
      <t>8</t>
    </r>
    <r>
      <rPr>
        <sz val="10"/>
        <rFont val="Arial Cyr"/>
        <family val="2"/>
        <charset val="204"/>
      </rPr>
      <t>)</t>
    </r>
  </si>
  <si>
    <t>S-F34DTE5/U-B34DBE5</t>
  </si>
  <si>
    <t>S-F34DTE5/U-B34DBE8</t>
  </si>
  <si>
    <t>Спліт-системи підстельового типу Semi FS, інвертор (гарантія 3 роки), R410A, Малайзія</t>
  </si>
  <si>
    <t>S-F24DТE5/U-YL24HBE5</t>
  </si>
  <si>
    <t>S-F28DТE5/U-YL28HBE5</t>
  </si>
  <si>
    <t>S-F34DТE5/U-YL34HBE5</t>
  </si>
  <si>
    <t>S-F43DТE5/U-YL43HBE5</t>
  </si>
  <si>
    <t>1555,00</t>
  </si>
  <si>
    <t>Фільтри: 7 в 1/ Super OXI DEO/Super Sterilizer
Функції: Cамоочищення</t>
  </si>
  <si>
    <t>RAS-10SKV-E2/RAS-10SAV-E2</t>
  </si>
  <si>
    <t>Фільтри: 7 в 1/Super OXI DEO/Super Sterilizer
Функції: Cамоочищення</t>
  </si>
  <si>
    <t>Сплітсистеми настінного типу, EKV и N3KV, інвертор, R-410A, Таїланд</t>
  </si>
  <si>
    <t>Фільтри: IAQ
Функції: Cамоочищення/Іонізатор</t>
  </si>
  <si>
    <t>2.00(1.10-2.30)</t>
  </si>
  <si>
    <t>2.50(1.00-2.80)</t>
  </si>
  <si>
    <t>Фільтри: Super OXI DEO/Плазмовий,
Функції: Cамоочищення/Іонізатор</t>
  </si>
  <si>
    <t>RAS-13PKVP-ND/RAS-13PAVP-ND</t>
  </si>
  <si>
    <t>3,5 (0.3~4.5)</t>
  </si>
  <si>
    <t>4,0 (0.3~6.1)</t>
  </si>
  <si>
    <t>RAS-16PKVP-ND/RAS-16PAVP-ND</t>
  </si>
  <si>
    <t xml:space="preserve">4,53 (0.3~5.0) </t>
  </si>
  <si>
    <t xml:space="preserve">5,5 (0.3~6.5) </t>
  </si>
  <si>
    <t>Мультиспліт-системи інверторні, R-410A, Японія</t>
  </si>
  <si>
    <t>RAS-M14GAV-E</t>
  </si>
  <si>
    <t>Зовнішний блок на 2 вн.блоки, змішаний DC інвертор, двухроторна схема</t>
  </si>
  <si>
    <t>RAS-M18G(U)AV-E</t>
  </si>
  <si>
    <t>RAS-3M26G(U)AV-E1</t>
  </si>
  <si>
    <t>Зовнішний блок на 3 вн.блоки, змішаний DC інвертор, двухроторна схема</t>
  </si>
  <si>
    <t>RAS-4M27G(U)AV-E</t>
  </si>
  <si>
    <t>Зовнішний блок на 4 вн.блоки, змішаний DC інвертор, двухроторна схема</t>
  </si>
  <si>
    <t>RAS-5M34UAV-E1</t>
  </si>
  <si>
    <t>Зовнішний блок на 5 вн.блоки, змішаний DC інвертор, двухроторна схема</t>
  </si>
  <si>
    <t>RAS-M10SKV-E</t>
  </si>
  <si>
    <t>RAS-M13SKV-E</t>
  </si>
  <si>
    <t>RAS-M16SKV-E</t>
  </si>
  <si>
    <t>Фільтри: Плазмовий/Active-Carbon
Функції: Cамоочищення
Найвищий EER=5,63.</t>
  </si>
  <si>
    <t>RAS-M10GDV-E</t>
  </si>
  <si>
    <t>RAS-M13GDV-E</t>
  </si>
  <si>
    <t>RAS-M16GDV-E</t>
  </si>
  <si>
    <t>Пульт керування до канальних блоків</t>
  </si>
  <si>
    <t>RAS-M10SMUV-E</t>
  </si>
  <si>
    <t>Внутрішній блок касетного типу,  600х600.</t>
  </si>
  <si>
    <t>RAS-M13SMUV-E</t>
  </si>
  <si>
    <t>RAS-M16SMUV-E</t>
  </si>
  <si>
    <t>Холодо- вироб-во, kВт</t>
  </si>
  <si>
    <t>Тепло- вироб-во, kВт</t>
  </si>
  <si>
    <t>Настінна спліт-система   "Standard", R22 Турция</t>
  </si>
  <si>
    <t>G09LHS</t>
  </si>
  <si>
    <t>стандарт, турция</t>
  </si>
  <si>
    <t>G12LHS</t>
  </si>
  <si>
    <t>G24NHT/G24NHT-U</t>
  </si>
  <si>
    <t>S07LHQ</t>
  </si>
  <si>
    <t>Настінна спліт-система</t>
  </si>
  <si>
    <t>Настінна спліт-система PLAZMA, R410, Туреччина</t>
  </si>
  <si>
    <t>Антикорозійне покриття Gold Fin, Chaos Swing, автоматична очистка, низький рівень шуму, автоматичний перезапуск, таймер. Режими: форсоване охолодження Jet Cool, сну. Фільтри: Plasma ,  антиалергічний та антівірусний</t>
  </si>
  <si>
    <t>Настінна спліт-система Auro Inverter, Турция</t>
  </si>
  <si>
    <t>S18SWC/S18WUC</t>
  </si>
  <si>
    <t>x</t>
  </si>
  <si>
    <t>S24SWC/S24WUC</t>
  </si>
  <si>
    <t>A09AW1</t>
  </si>
  <si>
    <r>
      <t xml:space="preserve">570х568х137 </t>
    </r>
    <r>
      <rPr>
        <b/>
        <sz val="8"/>
        <rFont val="Times New Roman"/>
        <family val="1"/>
        <charset val="204"/>
      </rPr>
      <t>"Nano-Plazma"</t>
    </r>
  </si>
  <si>
    <t>A12AW1</t>
  </si>
  <si>
    <t>С09AWR</t>
  </si>
  <si>
    <t>фільтр "Nano-Plazma"</t>
  </si>
  <si>
    <t>Настінна спліт-система  INVERTER, R410, Корея</t>
  </si>
  <si>
    <t>S09BWH/S09BWH-U</t>
  </si>
  <si>
    <t>S12BWH/S12BWH-U</t>
  </si>
  <si>
    <t>НАПОЛЬНО - Потолочного (КОНСОЛЬНОГО) ТИПА  , R410</t>
  </si>
  <si>
    <t>Корея</t>
  </si>
  <si>
    <t>КАССЕТНОГО ТИПА, R410 Корея</t>
  </si>
  <si>
    <t>Помпа</t>
  </si>
  <si>
    <t>КАНАЛЬНОГО ТИПА, R410 Корея</t>
  </si>
  <si>
    <r>
      <t>КАНАЛЬНОГО ТИПА, R410 Корея,</t>
    </r>
    <r>
      <rPr>
        <b/>
        <sz val="12"/>
        <color indexed="10"/>
        <rFont val="Times New Roman"/>
        <family val="1"/>
        <charset val="204"/>
      </rPr>
      <t xml:space="preserve"> инвертор</t>
    </r>
  </si>
  <si>
    <r>
      <t>КАССЕТНОГО ТИПА, R410 Корея,</t>
    </r>
    <r>
      <rPr>
        <b/>
        <sz val="12"/>
        <color indexed="10"/>
        <rFont val="Times New Roman"/>
        <family val="1"/>
        <charset val="204"/>
      </rPr>
      <t xml:space="preserve"> инвертор</t>
    </r>
  </si>
  <si>
    <t xml:space="preserve">CS/CU-W7NKD </t>
  </si>
  <si>
    <r>
      <t xml:space="preserve">Холод-тепло. Теплообмінник: Blue Fin. </t>
    </r>
    <r>
      <rPr>
        <b/>
        <sz val="10"/>
        <color indexed="8"/>
        <rFont val="Arial"/>
        <family val="2"/>
        <charset val="204"/>
      </rPr>
      <t>Датчик</t>
    </r>
    <r>
      <rPr>
        <sz val="10"/>
        <color indexed="8"/>
        <rFont val="Arial"/>
        <family val="2"/>
        <charset val="204"/>
      </rPr>
      <t xml:space="preserve">: Patrol Sensor. Фільтри:  повітряочисна система e-ion APS. Функції: Econavi mono sensor, Autocomfort mono sensor, усунення запахів, теплий пуск, 24 год. таймер, авторестарт. </t>
    </r>
    <r>
      <rPr>
        <b/>
        <sz val="10"/>
        <color indexed="8"/>
        <rFont val="Arial"/>
        <family val="2"/>
        <charset val="204"/>
      </rPr>
      <t xml:space="preserve">Режими: </t>
    </r>
    <r>
      <rPr>
        <sz val="10"/>
        <color indexed="8"/>
        <rFont val="Arial"/>
        <family val="2"/>
        <charset val="204"/>
      </rPr>
      <t>безшумної роботи, швидкого охолодження, м'якого осушення, автоматична зміна режимів.</t>
    </r>
  </si>
  <si>
    <t>CS/CU-W18NKD / MKD</t>
  </si>
  <si>
    <r>
      <t xml:space="preserve">Холод-Тепло. Енергоефективність класу А. </t>
    </r>
    <r>
      <rPr>
        <b/>
        <sz val="10"/>
        <color indexed="8"/>
        <rFont val="Arial"/>
        <family val="2"/>
        <charset val="204"/>
      </rPr>
      <t>Функції:</t>
    </r>
    <r>
      <rPr>
        <sz val="10"/>
        <color indexed="8"/>
        <rFont val="Arial"/>
        <family val="2"/>
        <charset val="204"/>
      </rPr>
      <t xml:space="preserve"> усунення запахів, активація фільтра одним дотиком, 12 год. таймер. </t>
    </r>
    <r>
      <rPr>
        <b/>
        <sz val="10"/>
        <color indexed="8"/>
        <rFont val="Arial"/>
        <family val="2"/>
        <charset val="204"/>
      </rPr>
      <t>Режими:</t>
    </r>
    <r>
      <rPr>
        <sz val="10"/>
        <color indexed="8"/>
        <rFont val="Arial"/>
        <family val="2"/>
        <charset val="204"/>
      </rPr>
      <t xml:space="preserve"> тихий (всього 22 дБ(А)), потужний, м'якого осущення.</t>
    </r>
  </si>
  <si>
    <r>
      <t xml:space="preserve">Холод-Тепло. </t>
    </r>
    <r>
      <rPr>
        <b/>
        <sz val="10"/>
        <color indexed="8"/>
        <rFont val="Arial"/>
        <family val="2"/>
        <charset val="204"/>
      </rPr>
      <t>Колір:</t>
    </r>
    <r>
      <rPr>
        <sz val="10"/>
        <color indexed="8"/>
        <rFont val="Arial"/>
        <family val="2"/>
        <charset val="204"/>
      </rPr>
      <t xml:space="preserve"> срібний. Енергоефективність класу А. </t>
    </r>
    <r>
      <rPr>
        <b/>
        <sz val="10"/>
        <color indexed="8"/>
        <rFont val="Arial"/>
        <family val="2"/>
        <charset val="204"/>
      </rPr>
      <t>Функції:</t>
    </r>
    <r>
      <rPr>
        <sz val="10"/>
        <color indexed="8"/>
        <rFont val="Arial"/>
        <family val="2"/>
        <charset val="204"/>
      </rPr>
      <t xml:space="preserve">  Econavi mono sensor, Autocomfort mono sensor, усунення запахів, активація фільтра одним дотиком, 12 год. таймер, самодіагностика, авторестарт. </t>
    </r>
    <r>
      <rPr>
        <b/>
        <sz val="10"/>
        <color indexed="8"/>
        <rFont val="Arial"/>
        <family val="2"/>
        <charset val="204"/>
      </rPr>
      <t>Режими:</t>
    </r>
    <r>
      <rPr>
        <sz val="10"/>
        <color indexed="8"/>
        <rFont val="Arial"/>
        <family val="2"/>
        <charset val="204"/>
      </rPr>
      <t xml:space="preserve"> тихий (всього 22 дБ(А)), потужний, м'якого осущення, теплого пуску Hot Start.</t>
    </r>
  </si>
  <si>
    <r>
      <t xml:space="preserve">Холод-тепло. Теплообмінник: Blue Fin. </t>
    </r>
    <r>
      <rPr>
        <b/>
        <sz val="10"/>
        <color indexed="8"/>
        <rFont val="Arial"/>
        <family val="2"/>
        <charset val="204"/>
      </rPr>
      <t>Датчик:</t>
    </r>
    <r>
      <rPr>
        <sz val="10"/>
        <color indexed="8"/>
        <rFont val="Arial"/>
        <family val="2"/>
        <charset val="204"/>
      </rPr>
      <t xml:space="preserve"> Patrol Sensor.</t>
    </r>
    <r>
      <rPr>
        <b/>
        <sz val="10"/>
        <color indexed="8"/>
        <rFont val="Arial"/>
        <family val="2"/>
        <charset val="204"/>
      </rPr>
      <t xml:space="preserve"> Фільтри:  </t>
    </r>
    <r>
      <rPr>
        <sz val="10"/>
        <color indexed="8"/>
        <rFont val="Arial"/>
        <family val="2"/>
        <charset val="204"/>
      </rPr>
      <t xml:space="preserve">повітряочисна система e-ion APS. </t>
    </r>
    <r>
      <rPr>
        <b/>
        <sz val="10"/>
        <color indexed="8"/>
        <rFont val="Arial"/>
        <family val="2"/>
        <charset val="204"/>
      </rPr>
      <t xml:space="preserve">Функції: </t>
    </r>
    <r>
      <rPr>
        <sz val="10"/>
        <color indexed="8"/>
        <rFont val="Arial"/>
        <family val="2"/>
        <charset val="204"/>
      </rPr>
      <t xml:space="preserve">Econavi mono sensor, Autocomfort mono sensor, усунення запахів, теплий пуск, 24 год. таймер, авторестарт, самодіагностика. </t>
    </r>
    <r>
      <rPr>
        <b/>
        <sz val="10"/>
        <color indexed="8"/>
        <rFont val="Arial"/>
        <family val="2"/>
        <charset val="204"/>
      </rPr>
      <t>Режими:</t>
    </r>
    <r>
      <rPr>
        <sz val="10"/>
        <color indexed="8"/>
        <rFont val="Arial"/>
        <family val="2"/>
        <charset val="204"/>
      </rPr>
      <t xml:space="preserve"> безшумної роботи Super Quiet 21 дБ, швидкого охолодження, м'якого осушення, автоматична зміна режимів (інвертор).</t>
    </r>
  </si>
  <si>
    <t>CS/CU-Е15PKD</t>
  </si>
  <si>
    <t>CS/CU-Е18NKD</t>
  </si>
  <si>
    <r>
      <t xml:space="preserve">Холод-тепло. Теплообмінник: Blue Fin. </t>
    </r>
    <r>
      <rPr>
        <b/>
        <sz val="10"/>
        <color indexed="8"/>
        <rFont val="Arial"/>
        <family val="2"/>
        <charset val="204"/>
      </rPr>
      <t>Датчик:</t>
    </r>
    <r>
      <rPr>
        <sz val="10"/>
        <color indexed="8"/>
        <rFont val="Arial"/>
        <family val="2"/>
        <charset val="204"/>
      </rPr>
      <t xml:space="preserve"> Patrol Sensor. </t>
    </r>
    <r>
      <rPr>
        <b/>
        <sz val="10"/>
        <color indexed="8"/>
        <rFont val="Arial"/>
        <family val="2"/>
        <charset val="204"/>
      </rPr>
      <t>Фільтри:</t>
    </r>
    <r>
      <rPr>
        <sz val="10"/>
        <color indexed="8"/>
        <rFont val="Arial"/>
        <family val="2"/>
        <charset val="204"/>
      </rPr>
      <t xml:space="preserve"> Blue Fin Condenser, повітряочисна система e-ion APS. </t>
    </r>
    <r>
      <rPr>
        <b/>
        <sz val="10"/>
        <color indexed="8"/>
        <rFont val="Arial"/>
        <family val="2"/>
        <charset val="204"/>
      </rPr>
      <t>Функції:</t>
    </r>
    <r>
      <rPr>
        <sz val="10"/>
        <color indexed="8"/>
        <rFont val="Arial"/>
        <family val="2"/>
        <charset val="204"/>
      </rPr>
      <t xml:space="preserve"> Econavi mono sensor, усунення запахів, теплий пуск, 24 год. таймер, авторестарт, самодіагностика. </t>
    </r>
    <r>
      <rPr>
        <b/>
        <sz val="10"/>
        <color indexed="8"/>
        <rFont val="Arial"/>
        <family val="2"/>
        <charset val="204"/>
      </rPr>
      <t>Режими:</t>
    </r>
    <r>
      <rPr>
        <sz val="10"/>
        <color indexed="8"/>
        <rFont val="Arial"/>
        <family val="2"/>
        <charset val="204"/>
      </rPr>
      <t xml:space="preserve"> безшумної роботи, швидкого охолодження, м'якого осушення, автоматична зміна режимів (інвертор).</t>
    </r>
  </si>
  <si>
    <t>CS/CU-Е24PKDS</t>
  </si>
  <si>
    <t>CS/CU-Е28PKDS / NKDS</t>
  </si>
  <si>
    <t>CU-2E15PBD</t>
  </si>
  <si>
    <t>Зовнішній блок на 2 вн.блоки, інвертор, холод-тепло. Вир-во: Малайзія</t>
  </si>
  <si>
    <t>Зовнішній блок на 3 вн.блоки, інвертор, холод-тепло. Вир-во: Малайзія</t>
  </si>
  <si>
    <t>Зовнішній блок на 4 вн.блоки, інвертор, холод-тепло. Вир-во: Малайзія</t>
  </si>
  <si>
    <t>CU-4E27PBE</t>
  </si>
  <si>
    <t>CU-5E34PBE</t>
  </si>
  <si>
    <t>Зовнішній блок на 5 вн.блоки, інвертор, холод-тепло. Вир-во: Малайзія</t>
  </si>
  <si>
    <t>Внутрішній блок настінного типу, Малайзія</t>
  </si>
  <si>
    <r>
      <t xml:space="preserve">Внутрішній блок настінного типу, холод-тепло. </t>
    </r>
    <r>
      <rPr>
        <b/>
        <sz val="10"/>
        <color indexed="8"/>
        <rFont val="Arial"/>
        <family val="2"/>
        <charset val="204"/>
      </rPr>
      <t>Датчик:</t>
    </r>
    <r>
      <rPr>
        <sz val="10"/>
        <color indexed="8"/>
        <rFont val="Arial"/>
        <family val="2"/>
        <charset val="204"/>
      </rPr>
      <t xml:space="preserve"> Patrol Sensor. </t>
    </r>
    <r>
      <rPr>
        <b/>
        <sz val="10"/>
        <color indexed="8"/>
        <rFont val="Arial"/>
        <family val="2"/>
        <charset val="204"/>
      </rPr>
      <t xml:space="preserve">Фільтри: </t>
    </r>
    <r>
      <rPr>
        <sz val="10"/>
        <color indexed="8"/>
        <rFont val="Arial"/>
        <family val="2"/>
        <charset val="204"/>
      </rPr>
      <t xml:space="preserve">повітряочисна система e-ion APS. </t>
    </r>
    <r>
      <rPr>
        <b/>
        <sz val="10"/>
        <color indexed="8"/>
        <rFont val="Arial"/>
        <family val="2"/>
        <charset val="204"/>
      </rPr>
      <t>Вир-во:</t>
    </r>
    <r>
      <rPr>
        <sz val="10"/>
        <color indexed="8"/>
        <rFont val="Arial"/>
        <family val="2"/>
        <charset val="204"/>
      </rPr>
      <t xml:space="preserve"> Малайзія.</t>
    </r>
  </si>
  <si>
    <t>Внутрішній блок, касетного типу, 1-стороній розподіл повітря, Японія</t>
  </si>
  <si>
    <r>
      <t xml:space="preserve">Внутрішній блок, касетного типу, 1-стороній розподіл повітря. </t>
    </r>
    <r>
      <rPr>
        <b/>
        <sz val="10"/>
        <color indexed="8"/>
        <rFont val="Arial"/>
        <family val="2"/>
        <charset val="204"/>
      </rPr>
      <t>Вир-во:</t>
    </r>
    <r>
      <rPr>
        <sz val="10"/>
        <color indexed="8"/>
        <rFont val="Arial"/>
        <family val="2"/>
        <charset val="204"/>
      </rPr>
      <t xml:space="preserve"> Японія</t>
    </r>
  </si>
  <si>
    <t>CZ-BT20P</t>
  </si>
  <si>
    <t>панель</t>
  </si>
  <si>
    <t>Внутрішній блок, касетного типу, 4-стороній розподіл повітря, Малайзія</t>
  </si>
  <si>
    <r>
      <t xml:space="preserve">Внутрішній блок, касетного типу, 4-стороній розподіл повітря. </t>
    </r>
    <r>
      <rPr>
        <b/>
        <sz val="10"/>
        <color indexed="8"/>
        <rFont val="Arial"/>
        <family val="2"/>
        <charset val="204"/>
      </rPr>
      <t xml:space="preserve">Фільтри: </t>
    </r>
    <r>
      <rPr>
        <sz val="10"/>
        <color indexed="8"/>
        <rFont val="Arial"/>
        <family val="2"/>
        <charset val="204"/>
      </rPr>
      <t xml:space="preserve">противогрибковий. </t>
    </r>
    <r>
      <rPr>
        <b/>
        <sz val="10"/>
        <color indexed="8"/>
        <rFont val="Arial"/>
        <family val="2"/>
        <charset val="204"/>
      </rPr>
      <t>Функції:</t>
    </r>
    <r>
      <rPr>
        <sz val="10"/>
        <color indexed="8"/>
        <rFont val="Arial"/>
        <family val="2"/>
        <charset val="204"/>
      </rPr>
      <t xml:space="preserve"> усунення запахів, 24 год. таймер, автоперезапуск, самодіагностика. </t>
    </r>
    <r>
      <rPr>
        <b/>
        <sz val="10"/>
        <color indexed="8"/>
        <rFont val="Arial"/>
        <family val="2"/>
        <charset val="204"/>
      </rPr>
      <t>Режими:</t>
    </r>
    <r>
      <rPr>
        <sz val="10"/>
        <color indexed="8"/>
        <rFont val="Arial"/>
        <family val="2"/>
        <charset val="204"/>
      </rPr>
      <t xml:space="preserve"> безшумної роботи, швидкого охолодження/нагріву, м'якого осушення. </t>
    </r>
    <r>
      <rPr>
        <b/>
        <sz val="10"/>
        <color indexed="8"/>
        <rFont val="Arial"/>
        <family val="2"/>
        <charset val="204"/>
      </rPr>
      <t xml:space="preserve">Вир-во: </t>
    </r>
    <r>
      <rPr>
        <sz val="10"/>
        <color indexed="8"/>
        <rFont val="Arial"/>
        <family val="2"/>
        <charset val="204"/>
      </rPr>
      <t>Малайзія</t>
    </r>
  </si>
  <si>
    <t xml:space="preserve">CS-E15HB4EA * </t>
  </si>
  <si>
    <t>CS-E18HB4EA *</t>
  </si>
  <si>
    <t>CZ-BT20E</t>
  </si>
  <si>
    <t>Внутрішній блок, підстельового типу, Малайзія</t>
  </si>
  <si>
    <r>
      <t xml:space="preserve">Внутрішній блок, підстельового типу.  </t>
    </r>
    <r>
      <rPr>
        <b/>
        <sz val="10"/>
        <color indexed="8"/>
        <rFont val="Arial"/>
        <family val="2"/>
        <charset val="204"/>
      </rPr>
      <t>Вир-во:</t>
    </r>
    <r>
      <rPr>
        <sz val="10"/>
        <color indexed="8"/>
        <rFont val="Arial"/>
        <family val="2"/>
        <charset val="204"/>
      </rPr>
      <t xml:space="preserve"> Малайзія.</t>
    </r>
  </si>
  <si>
    <t>CS-E15DTEW *</t>
  </si>
  <si>
    <t>CS-E18DTEW *</t>
  </si>
  <si>
    <t>Внутрішній блок, канального типу, середнього тиску, Малайзія</t>
  </si>
  <si>
    <r>
      <t xml:space="preserve">Внутрішній блок, канального типу, середнього тиску. </t>
    </r>
    <r>
      <rPr>
        <b/>
        <sz val="10"/>
        <color indexed="8"/>
        <rFont val="Arial"/>
        <family val="2"/>
        <charset val="204"/>
      </rPr>
      <t>Функції:</t>
    </r>
    <r>
      <rPr>
        <sz val="10"/>
        <color indexed="8"/>
        <rFont val="Arial"/>
        <family val="2"/>
        <charset val="204"/>
      </rPr>
      <t xml:space="preserve"> усунення запахів, 24 год. таймер, автоперезапуск, самодіагностика. </t>
    </r>
    <r>
      <rPr>
        <b/>
        <sz val="10"/>
        <color indexed="8"/>
        <rFont val="Arial"/>
        <family val="2"/>
        <charset val="204"/>
      </rPr>
      <t>Режими:</t>
    </r>
    <r>
      <rPr>
        <sz val="10"/>
        <color indexed="8"/>
        <rFont val="Arial"/>
        <family val="2"/>
        <charset val="204"/>
      </rPr>
      <t xml:space="preserve"> безшумної роботи, швидкого охолодження/нагріву, м'якого осушення. </t>
    </r>
    <r>
      <rPr>
        <b/>
        <sz val="10"/>
        <color indexed="8"/>
        <rFont val="Arial"/>
        <family val="2"/>
        <charset val="204"/>
      </rPr>
      <t>Вир-во:</t>
    </r>
    <r>
      <rPr>
        <sz val="10"/>
        <color indexed="8"/>
        <rFont val="Arial"/>
        <family val="2"/>
        <charset val="204"/>
      </rPr>
      <t xml:space="preserve"> Малайзія</t>
    </r>
  </si>
  <si>
    <t>CS-E15JD3EA *</t>
  </si>
  <si>
    <t>CS-E18JD3EA *</t>
  </si>
  <si>
    <t>Перехідна муфта для зменьшення діаметру труби, для вн. блоків із позначкою *</t>
  </si>
  <si>
    <t>CZ-MA1P</t>
  </si>
  <si>
    <t>Інверторні зовнішні блоки до підлого-стельових систем (CS-E..DTEW), серії Deluxe, R410, Малайзія</t>
  </si>
  <si>
    <t>4,15-5,17</t>
  </si>
  <si>
    <t>5,0-6,1</t>
  </si>
  <si>
    <t>5,8-6,8</t>
  </si>
  <si>
    <t>Інверторні зовнішні блоки до касетних і канальних спліт-систем (CS-E..HB4EA, CS-E..JD3EA), серії Semi FS, R410A, Малайзія</t>
  </si>
  <si>
    <t>Інверторні спліт-системи настінного типу Flagship, R410A, Японія</t>
  </si>
  <si>
    <t xml:space="preserve">CS-VE9NKE / CU-VE9NKE </t>
  </si>
  <si>
    <r>
      <t xml:space="preserve">Холод-тепло. </t>
    </r>
    <r>
      <rPr>
        <b/>
        <sz val="10"/>
        <color indexed="10"/>
        <rFont val="Arial"/>
        <family val="2"/>
        <charset val="204"/>
      </rPr>
      <t>EER=5,51</t>
    </r>
    <r>
      <rPr>
        <sz val="10"/>
        <color indexed="8"/>
        <rFont val="Arial"/>
        <family val="2"/>
        <charset val="204"/>
      </rPr>
      <t>,</t>
    </r>
    <r>
      <rPr>
        <sz val="10"/>
        <color indexed="40"/>
        <rFont val="Arial"/>
        <family val="2"/>
        <charset val="204"/>
      </rPr>
      <t xml:space="preserve"> </t>
    </r>
    <r>
      <rPr>
        <b/>
        <sz val="10"/>
        <color indexed="40"/>
        <rFont val="Arial"/>
        <family val="2"/>
        <charset val="204"/>
      </rPr>
      <t>COP=5,47</t>
    </r>
    <r>
      <rPr>
        <sz val="10"/>
        <color indexed="40"/>
        <rFont val="Arial"/>
        <family val="2"/>
        <charset val="204"/>
      </rPr>
      <t>.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Інноваціонна технологія:</t>
    </r>
    <r>
      <rPr>
        <b/>
        <sz val="10"/>
        <color indexed="10"/>
        <rFont val="Arial"/>
        <family val="2"/>
        <charset val="204"/>
      </rPr>
      <t xml:space="preserve"> Heatcharge. </t>
    </r>
    <r>
      <rPr>
        <sz val="10"/>
        <color indexed="8"/>
        <rFont val="Arial"/>
        <family val="2"/>
        <charset val="204"/>
      </rPr>
      <t xml:space="preserve">Жалюзі: Quad Louvers. </t>
    </r>
    <r>
      <rPr>
        <b/>
        <sz val="10"/>
        <color indexed="8"/>
        <rFont val="Arial"/>
        <family val="2"/>
        <charset val="204"/>
      </rPr>
      <t>Функції:</t>
    </r>
    <r>
      <rPr>
        <sz val="10"/>
        <color indexed="8"/>
        <rFont val="Arial"/>
        <family val="2"/>
        <charset val="204"/>
      </rPr>
      <t xml:space="preserve"> Econavi moving sensor, Autocomfort moving sensor, Nanoe-G, 24 год. подвійний таймер. </t>
    </r>
    <r>
      <rPr>
        <b/>
        <sz val="10"/>
        <color indexed="8"/>
        <rFont val="Arial"/>
        <family val="2"/>
        <charset val="204"/>
      </rPr>
      <t>Режими:</t>
    </r>
    <r>
      <rPr>
        <sz val="10"/>
        <color indexed="8"/>
        <rFont val="Arial"/>
        <family val="2"/>
        <charset val="204"/>
      </rPr>
      <t xml:space="preserve">Quiet, прискореного нагріву. Low temp (-25C). </t>
    </r>
  </si>
  <si>
    <t xml:space="preserve">CS-VE12NKE / CU-VE12NKE </t>
  </si>
  <si>
    <t>Інверторні спліт-системи настінного типу Flagship, R410A, Малайзія</t>
  </si>
  <si>
    <t>CS-HE7QKD / CU-HE7QKD</t>
  </si>
  <si>
    <t>CS-HE9QKD / CU-HE9QKD</t>
  </si>
  <si>
    <t>CS-HE12QKD / CU-HE12QKD</t>
  </si>
  <si>
    <t>CS-HE18QKD / CU-HE18QKD</t>
  </si>
  <si>
    <t>Інверторні спліт-системи настінного типу Deluxe, R410A, Малайзія</t>
  </si>
  <si>
    <t xml:space="preserve">CS-Е7RKD   / CU-Е7RKD </t>
  </si>
  <si>
    <t xml:space="preserve">CS-Е9RKD   / CU-Е9RKD </t>
  </si>
  <si>
    <t>CS-Е12RKD  / CU-Е12RKD</t>
  </si>
  <si>
    <t>CS-Е15RKD  / CU-Е15RKD</t>
  </si>
  <si>
    <t xml:space="preserve">CS-Е18RKD  / CU-Е18RKD </t>
  </si>
  <si>
    <t xml:space="preserve">CS-Е24RKD / CU-Е24RKD </t>
  </si>
  <si>
    <t>CS-Е28RKD  / CU-Е28RKD</t>
  </si>
  <si>
    <t>Інверторні спліт-системи настінного типу Standart, R410A, Малайзія</t>
  </si>
  <si>
    <t xml:space="preserve">CS-UЕ7RKD / CU-UЕ7RKD </t>
  </si>
  <si>
    <t xml:space="preserve">CS-UЕ9RKD   / CU-UЕ9RKD </t>
  </si>
  <si>
    <t>CS-UЕ12RKD  / CU-UЕ12RKD</t>
  </si>
  <si>
    <t>CS-UЕ18RKD  / CU-UЕ18RKD</t>
  </si>
  <si>
    <t>Моделі 2013-2014 року</t>
  </si>
  <si>
    <t>Спліт-системи настінного типу Standart, R410A, Китай/Малайзія</t>
  </si>
  <si>
    <t>Спліт-системи настінного типу Deluxe, R410A, Малайзія</t>
  </si>
  <si>
    <t>Спліт-системи настінного типу Standart Inverter, R410A, Китай</t>
  </si>
  <si>
    <t>Спліт-системи настінного типу Deluxe Inverter, R410A, Китай</t>
  </si>
  <si>
    <t>Інверторні спліт-системи настінного типу Deluxe Inverter, R410A, Малайзія</t>
  </si>
  <si>
    <t xml:space="preserve">Інверторні спліт-системи настінного типу (гарантія 3 роки, 5 років на компресор), R410A, Малайзія </t>
  </si>
  <si>
    <t>CS/CU-XE9JKD</t>
  </si>
  <si>
    <t>Холод-тепло. Колір: серебристый Фільтри: повітряочисна система e-ion APS. Датчик: Patrol Sensor. Функції: Econavi dual sensor. Режими: м'якого осушення, безшумної роботи Super Quiet 20дБ. Low temp (-15C).</t>
  </si>
  <si>
    <t>CS/CU-XE12JKD</t>
  </si>
  <si>
    <t>Інверторні мульти-спліт-системи класу Hi-end, R410A, Японія/Малайзія</t>
  </si>
  <si>
    <t>8,5(А+++)/4,6(A+++)</t>
  </si>
  <si>
    <t>5,80(А+)/4,00(A+)</t>
  </si>
  <si>
    <r>
      <t xml:space="preserve">"тихий"  режим, "ЭКО" режим, супертихий , </t>
    </r>
    <r>
      <rPr>
        <b/>
        <sz val="10"/>
        <color indexed="10"/>
        <rFont val="Arial Unicode MS"/>
        <family val="2"/>
        <charset val="204"/>
      </rPr>
      <t>ионизатор /9, 12/</t>
    </r>
  </si>
  <si>
    <t>CS/CU-Е7PKDW / MKDW</t>
  </si>
  <si>
    <t>CS/CU-Е9PKDW / MKDW</t>
  </si>
  <si>
    <t>CS/CU-Е12PKD / MKD</t>
  </si>
  <si>
    <t>Вир-во</t>
  </si>
  <si>
    <t>Потуж. охолод.</t>
  </si>
  <si>
    <t>Потуж. обігріву</t>
  </si>
  <si>
    <t xml:space="preserve">Роздрібна ціна </t>
  </si>
  <si>
    <t xml:space="preserve">Дилерська ціна </t>
  </si>
  <si>
    <t>Габаритні розміри</t>
  </si>
  <si>
    <t>Основні параметри</t>
  </si>
  <si>
    <t>SIH/SOH-20SFC</t>
  </si>
  <si>
    <t>Китай  Midea</t>
  </si>
  <si>
    <t>SIH-20SFC внутрішній блок</t>
  </si>
  <si>
    <t>SOH-20VFC зовнішній блок</t>
  </si>
  <si>
    <t>685x260x430</t>
  </si>
  <si>
    <t>SIH/SOH-25SFC</t>
  </si>
  <si>
    <t>SIH-25SFC внутрішній блок</t>
  </si>
  <si>
    <t>SOH-25VFC зовнішній блок</t>
  </si>
  <si>
    <t>SIH/SOH-35SFC</t>
  </si>
  <si>
    <t>SIH-35SFC внутрішній блок</t>
  </si>
  <si>
    <t>SOH-35VFC зовнішній блок</t>
  </si>
  <si>
    <t>700x240x540</t>
  </si>
  <si>
    <t>SIH/SOH-50SFC</t>
  </si>
  <si>
    <t>SIH-50SFC внутрішній блок</t>
  </si>
  <si>
    <t xml:space="preserve">940x205x275 </t>
  </si>
  <si>
    <t>SOH-50VFC зовнішній блок</t>
  </si>
  <si>
    <t>780x250x540</t>
  </si>
  <si>
    <t>SIH/SOH-60SFC</t>
  </si>
  <si>
    <t>SIH-60SFC внутрішній блок</t>
  </si>
  <si>
    <t>SOH-60VFC зовнішній блок</t>
  </si>
  <si>
    <t>Возврат на главную</t>
  </si>
  <si>
    <t>SIB-50BAV / SOB-50VA</t>
  </si>
  <si>
    <r>
      <t xml:space="preserve">Магістраль 6,35/12,70, подача живлення - зовнішній блок 1ф, 220В, 50Гц, міжблочний кабель 2х0,75мм + 3х2,5мм +3х1,5мм, відстань між лапами - 530 мм, довжина магістралі МАХ 25м, перепад висот 15м. Компресор - </t>
    </r>
    <r>
      <rPr>
        <b/>
        <sz val="8"/>
        <rFont val="Arial"/>
        <family val="2"/>
        <charset val="204"/>
      </rPr>
      <t>Midea</t>
    </r>
    <r>
      <rPr>
        <sz val="8"/>
        <rFont val="Arial"/>
        <family val="2"/>
        <charset val="204"/>
      </rPr>
      <t>.</t>
    </r>
  </si>
  <si>
    <t>SIB-50BAV внутрішній блок</t>
  </si>
  <si>
    <t>570x570x260</t>
  </si>
  <si>
    <t>SOB-50VA зовнішній блок</t>
  </si>
  <si>
    <t>593x282x762</t>
  </si>
  <si>
    <r>
      <t xml:space="preserve">Магістраль 9,52/15,88, подача живлення - зовнішній блок 1ф, 220В, 50Гц, міжблочний кабель 2х0,75мм + 3х4мм +3х1,5мм, відстань між лапами - 560 мм, довжина магістралі МАХ 25м, перепад висот 15м. Компресор - </t>
    </r>
    <r>
      <rPr>
        <b/>
        <sz val="8"/>
        <rFont val="Arial"/>
        <family val="2"/>
        <charset val="204"/>
      </rPr>
      <t>Midea</t>
    </r>
    <r>
      <rPr>
        <sz val="8"/>
        <rFont val="Arial"/>
        <family val="2"/>
        <charset val="204"/>
      </rPr>
      <t>.</t>
    </r>
  </si>
  <si>
    <t>SOB-60VA зовнішній блок</t>
  </si>
  <si>
    <t>695x335x842</t>
  </si>
  <si>
    <r>
      <t xml:space="preserve">Магістраль 9,52/19,05, подача живлення - зовнішній блок 3ф, 380~415В, 50Гц, міжблочний кабель 3х1мм + 5х2,5мм відстань між лапами - 624 мм, довжина магістралі МАХ 30м, перепад висот 20м. Компресор - </t>
    </r>
    <r>
      <rPr>
        <b/>
        <sz val="8"/>
        <rFont val="Arial"/>
        <family val="2"/>
        <charset val="204"/>
      </rPr>
      <t>Midea</t>
    </r>
    <r>
      <rPr>
        <sz val="8"/>
        <rFont val="Arial"/>
        <family val="2"/>
        <charset val="204"/>
      </rPr>
      <t>.</t>
    </r>
  </si>
  <si>
    <t>SOB-100YA зовнішній блок</t>
  </si>
  <si>
    <t>990x354x966</t>
  </si>
  <si>
    <t>SIB-140BBY / SOB-140YA</t>
  </si>
  <si>
    <r>
      <t xml:space="preserve">Магістраль 9,52/19,05, подача живлення - зовнішній блок 3ф, 380~415В, 50Гц, міжблочний кабель 3х1мм + 5х2,5мм відстань між лапами - 590 мм, довжина магістралі МАХ 50м, перепад висот 25м. Компресор - </t>
    </r>
    <r>
      <rPr>
        <b/>
        <sz val="8"/>
        <rFont val="Arial"/>
        <family val="2"/>
        <charset val="204"/>
      </rPr>
      <t>Midea</t>
    </r>
    <r>
      <rPr>
        <sz val="8"/>
        <rFont val="Arial"/>
        <family val="2"/>
        <charset val="204"/>
      </rPr>
      <t>.</t>
    </r>
  </si>
  <si>
    <t>SIB-140BBY внутрішній блок</t>
  </si>
  <si>
    <t>840x840x300</t>
  </si>
  <si>
    <t>SOB-140YA зовнішній блок</t>
  </si>
  <si>
    <t>900x340x1167</t>
  </si>
  <si>
    <t>840x840x287</t>
  </si>
  <si>
    <t>SOB-200YA зовнішній блок</t>
  </si>
  <si>
    <t>SIB-60DAV / SOB-60VA</t>
  </si>
  <si>
    <t>SIB-60DAV внутрішній блок</t>
  </si>
  <si>
    <t>856x691x400</t>
  </si>
  <si>
    <t>SIB-100DAY / SOB-100YA</t>
  </si>
  <si>
    <t>SIB-100DAY внутрішній блок</t>
  </si>
  <si>
    <t>1255x700x908</t>
  </si>
  <si>
    <t>SOB-50VA</t>
  </si>
  <si>
    <t>Однофазний, відстань між лапами 530 мм.</t>
  </si>
  <si>
    <t>593x228x762</t>
  </si>
  <si>
    <t>SOB-60VA</t>
  </si>
  <si>
    <t>Однофазний, відстань між лапами 560 мм.</t>
  </si>
  <si>
    <t>SOB-100YA</t>
  </si>
  <si>
    <t>Трьохфазний, відстань між лапами 624 мм.</t>
  </si>
  <si>
    <t>990x345x966</t>
  </si>
  <si>
    <t>SOB-140YA</t>
  </si>
  <si>
    <t>Трьохфазний, відстань між лапами 590 мм.</t>
  </si>
  <si>
    <t>SOB-200YA</t>
  </si>
  <si>
    <t>SOB-250YA</t>
  </si>
  <si>
    <t>Трьохфазний, відстань між лапами 1180 мм.</t>
  </si>
  <si>
    <t>ОПЦІЇ</t>
  </si>
  <si>
    <r>
      <t>SAR-24</t>
    </r>
    <r>
      <rPr>
        <sz val="9"/>
        <rFont val="Arial"/>
        <family val="2"/>
        <charset val="204"/>
      </rPr>
      <t xml:space="preserve"> провідний пульт управління</t>
    </r>
  </si>
  <si>
    <t>S12KWH/S12KWH.U</t>
  </si>
  <si>
    <t>таиланд</t>
  </si>
  <si>
    <t>Цена розн., USD</t>
  </si>
  <si>
    <t>Дренажный насос MINI DLXE</t>
  </si>
  <si>
    <t xml:space="preserve">12 л/г, макс вис підйому 10,0 м </t>
  </si>
  <si>
    <t>54x78x29</t>
  </si>
  <si>
    <t xml:space="preserve"> Дренажный насос Mercury MD1010PM</t>
  </si>
  <si>
    <t>Напряжение: 220~240V 50Hz
Потребление: 12W
Производительность Max. 10 л/ч при 0 м перепаде
Высота сброса воды: Max. 8m
Высота всасывания: Max. 2m
Температура окр среды: от 0℃ до 50℃
Термозащита: выключение при  100℃    Диаметр трубки на входе в резервуар - 17мм     
Диаметр трубки на выходе из резервуара 8 мм    
Уровень звукового давления 21 Дба</t>
  </si>
  <si>
    <t xml:space="preserve"> Дренажный насос SICCOM Mini Flowatch 2</t>
  </si>
  <si>
    <t>Макс. высота нагнетания: 10 м
Макс. высота всасывания: 2 м
Питание: 220-240 В 50\60 Гц
Мощность: 19Вт
Защита от попадания воды: IP64
Уровень шума: 20,2 дБ на расстоянии 1м</t>
  </si>
  <si>
    <t>85x28x48</t>
  </si>
  <si>
    <t>EFC 2A</t>
  </si>
  <si>
    <t>Електронний регулятор швидкості вентилятора зовнішнього блоку кондиціонеру (0%, 40%, 100%)</t>
  </si>
  <si>
    <t>123х79х33</t>
  </si>
  <si>
    <t>Підігрів картера 500-40</t>
  </si>
  <si>
    <t>500мм 40Вт</t>
  </si>
  <si>
    <t>Підігрів картера 850-60</t>
  </si>
  <si>
    <t>850мм 60Вт</t>
  </si>
  <si>
    <t>Підігрів дренажа 1200-40</t>
  </si>
  <si>
    <t>1200мм 40Вт</t>
  </si>
  <si>
    <t>MUZ-FH25VE</t>
  </si>
  <si>
    <t>MUZ-FH35VE</t>
  </si>
  <si>
    <t>MUZ-FH50VE</t>
  </si>
  <si>
    <t>MXZ-2D42VA</t>
  </si>
  <si>
    <t>MA-E83H-R1</t>
  </si>
  <si>
    <t>MJ-E20BG-R1</t>
  </si>
  <si>
    <t>PUHZ-SW160YKA</t>
  </si>
  <si>
    <t>PUHZ-SW200YKA</t>
  </si>
  <si>
    <t>Hydro Box with HEX, reversable</t>
  </si>
  <si>
    <t>4-way Cassette (840x840)</t>
  </si>
  <si>
    <t>4-way Cassette (570x570)</t>
  </si>
  <si>
    <t>CMB-PW202V-J</t>
  </si>
  <si>
    <t>PUHY-RP200YJM-A</t>
  </si>
  <si>
    <t>PURY-P500YLM-A1</t>
  </si>
  <si>
    <t>PQHY-P200YLM-A</t>
  </si>
  <si>
    <t>PQHY-P250YLM-A</t>
  </si>
  <si>
    <t>PQHY-P300YLM-A</t>
  </si>
  <si>
    <t>PQHY-P350YLM-A</t>
  </si>
  <si>
    <t>PQHY-P400YLM-A</t>
  </si>
  <si>
    <t>PQHY-P450YLM-A</t>
  </si>
  <si>
    <t>PQHY-P500YLM-A</t>
  </si>
  <si>
    <t>PQHY-P550YLM-A</t>
  </si>
  <si>
    <t>PQHY-P600YLM-A</t>
  </si>
  <si>
    <t>PQRY-P200YLM-A</t>
  </si>
  <si>
    <t>PQRY-P250YLM-A</t>
  </si>
  <si>
    <t>PQRY-P300YLM-A</t>
  </si>
  <si>
    <t>PQRY-P350YLM-A</t>
  </si>
  <si>
    <t>PQRY-P400YLM-A</t>
  </si>
  <si>
    <t>PQRY-P450YLM-A</t>
  </si>
  <si>
    <t>PQRY-P500YLM-A</t>
  </si>
  <si>
    <t>PQRY-P550YLM-A</t>
  </si>
  <si>
    <t>PQRY-P600YLM-A</t>
  </si>
  <si>
    <t xml:space="preserve">AE-50E    </t>
  </si>
  <si>
    <t>BAC-HD150-E</t>
  </si>
  <si>
    <t>CMB-P1010V-GA1</t>
  </si>
  <si>
    <t>CMB-P1013V-GA1</t>
  </si>
  <si>
    <t>CMB-P1016V-GA1</t>
  </si>
  <si>
    <t>CMB-P1016V-HA1</t>
  </si>
  <si>
    <t>CMB-P1016V-HB1</t>
  </si>
  <si>
    <t>CMB-P104V-G1</t>
  </si>
  <si>
    <t>CMB-P104V-GB1</t>
  </si>
  <si>
    <t>CMB-P105V-G1</t>
  </si>
  <si>
    <t>CMB-P106V-G1</t>
  </si>
  <si>
    <t>CMB-P108V-GA1</t>
  </si>
  <si>
    <t>CMB-P108V-GB1</t>
  </si>
  <si>
    <t>CMP-100VLW-С</t>
  </si>
  <si>
    <t>CMY-Q200CBK</t>
  </si>
  <si>
    <t>CMY-R160-J1</t>
  </si>
  <si>
    <t>CMY-R100VBK-A</t>
  </si>
  <si>
    <t>CMY-Y1010-G</t>
  </si>
  <si>
    <t>CMY-Y62-G-E</t>
  </si>
  <si>
    <t>CMY-Y64-G-E</t>
  </si>
  <si>
    <t>CMY-Y68-G-E</t>
  </si>
  <si>
    <t>MAC-A454JP-E</t>
  </si>
  <si>
    <t>MAC-A455JP-E</t>
  </si>
  <si>
    <t>MAC-A456JP-E</t>
  </si>
  <si>
    <t>MJPR-10TXFT</t>
  </si>
  <si>
    <t>PAC-AK32BC</t>
  </si>
  <si>
    <t>PAC-AK53BC</t>
  </si>
  <si>
    <t>PAC-SC37SA</t>
  </si>
  <si>
    <t>PAC-SC51KUA-J</t>
  </si>
  <si>
    <t>PAC-YG10HA</t>
  </si>
  <si>
    <t>PAC-YG83UTB</t>
  </si>
  <si>
    <t>PAC-YT52CRA-J</t>
  </si>
  <si>
    <t>PAR-WT50R-E</t>
  </si>
  <si>
    <t>PAR-WR51R-E</t>
  </si>
  <si>
    <t>PLP-6BA</t>
  </si>
  <si>
    <t>PLP-6BAE</t>
  </si>
  <si>
    <t>PLP-6BAJ</t>
  </si>
  <si>
    <t>PLP-6BALM</t>
  </si>
  <si>
    <t>PLP-6BALME</t>
  </si>
  <si>
    <t>PZ-03SLP2-E</t>
  </si>
  <si>
    <t>PZ-100RFM-E</t>
  </si>
  <si>
    <t>PZ-25RFM-E</t>
  </si>
  <si>
    <t>PZ-35RFM-E</t>
  </si>
  <si>
    <t>PZ-50RFM-E</t>
  </si>
  <si>
    <t>PZ-60DR-E</t>
  </si>
  <si>
    <t>PZ-61DR-E</t>
  </si>
  <si>
    <t>SLP-2AAW</t>
  </si>
  <si>
    <t>SLP-2ALW</t>
  </si>
  <si>
    <t>MLP-440W</t>
  </si>
  <si>
    <t>SLP-2FAL</t>
  </si>
  <si>
    <t>S-F28DD2E5/U-B28DBE8</t>
  </si>
  <si>
    <t>S-F34DD2E5/U-B34DBE5</t>
  </si>
  <si>
    <t>S-F34DD2E5/U-B34DBE8</t>
  </si>
  <si>
    <t>S-F43DD2E5/U-B43DBE8</t>
  </si>
  <si>
    <t>S-F50DD2E5/U-B50DBE8</t>
  </si>
  <si>
    <t>S-F24DD2E5/U-YL24HBE5</t>
  </si>
  <si>
    <t>S-F28DD2E5/U-YL28HBE5</t>
  </si>
  <si>
    <t>S-F34DD2E5/U-YL34HBE5</t>
  </si>
  <si>
    <t>S-F43DD2E5/U-YL43HBE5</t>
  </si>
  <si>
    <t>1925,00</t>
  </si>
  <si>
    <t>S-F28DB4E5/U-B28DBE5</t>
  </si>
  <si>
    <t>2055,00</t>
  </si>
  <si>
    <t>S-F28DB4E5/U-B28DBE8</t>
  </si>
  <si>
    <t>2450,00</t>
  </si>
  <si>
    <t>3010,00</t>
  </si>
  <si>
    <t>2635,00</t>
  </si>
  <si>
    <t>2824,00</t>
  </si>
  <si>
    <t>S-F24DB4E5/U-YL24HBE5</t>
  </si>
  <si>
    <t>S-F28DB4E5/U-YL28HBE5</t>
  </si>
  <si>
    <t>S-F34DВ4E5/U-YL34HBE5</t>
  </si>
  <si>
    <t>S-F34DВ4E5/СU-L34DBE8</t>
  </si>
  <si>
    <t>S-F43DВ4E5/U-YL43HBE5</t>
  </si>
  <si>
    <t>S-F28DTE5/U-B28DBE8</t>
  </si>
  <si>
    <t>2245,00</t>
  </si>
  <si>
    <t>2425,00</t>
  </si>
  <si>
    <t xml:space="preserve">Холод-тепло, інвертор, R-410A, Semi Flexi System Series </t>
  </si>
  <si>
    <t>Мобильный кондиционер, Низкий уровень шума, Защита от возгорания, 5-уровней защитного покрытия «V-protect»,
Таймер, Ночной режим, Автоматический перезапуск, Самодиагностика, LED дисплей, Вертикальные жалюзи</t>
  </si>
  <si>
    <t>MOBILE</t>
  </si>
  <si>
    <t>CH-M09K6S</t>
  </si>
  <si>
    <t>----</t>
  </si>
  <si>
    <t>2,62/---</t>
  </si>
  <si>
    <t>СH-M12K6B</t>
  </si>
  <si>
    <t>2,61/2,85</t>
  </si>
  <si>
    <t>MSZ-SF25VE</t>
  </si>
  <si>
    <t>MSZ-SF35VE</t>
  </si>
  <si>
    <t>MSZ-SF42VE</t>
  </si>
  <si>
    <t>MSZ-SF50VE</t>
  </si>
  <si>
    <t>MSZ-GF60VE</t>
  </si>
  <si>
    <t>MSZ-GF71VE</t>
  </si>
  <si>
    <t>MSZ-SF15VA</t>
  </si>
  <si>
    <t>MSZ-SF20VA</t>
  </si>
  <si>
    <t>MSZ-EF22VE3W/B</t>
  </si>
  <si>
    <t>MSZ-EF25VE3W/B</t>
  </si>
  <si>
    <t>MSZ-EF35VE3W/B</t>
  </si>
  <si>
    <t>MSZ-EF42VE3W/B</t>
  </si>
  <si>
    <t>MSZ-EF50VE3W/B</t>
  </si>
  <si>
    <t>MSZ-EF22VE3S</t>
  </si>
  <si>
    <t>MSZ-EF25VE3S</t>
  </si>
  <si>
    <t>MSZ-EF35VE3S</t>
  </si>
  <si>
    <t>MSZ-EF42VE3S</t>
  </si>
  <si>
    <t>MSZ-EF50VE3S</t>
  </si>
  <si>
    <t>JT-SB216KSN2-W-NE</t>
  </si>
  <si>
    <t>JT-SB216JSH2-W-NE</t>
  </si>
  <si>
    <t>JT-SB216JSH2-H-NE</t>
  </si>
  <si>
    <t>JT-SB216JSH2-S-NE</t>
  </si>
  <si>
    <t>PLA-RP100BA</t>
  </si>
  <si>
    <t>PEA-RP200GAQ</t>
  </si>
  <si>
    <t>PEA-RP250GAQ</t>
  </si>
  <si>
    <t>VL-220CZGV-E </t>
  </si>
  <si>
    <t>CMP-40VLW-C</t>
  </si>
  <si>
    <t>CMP-63VLW-C</t>
  </si>
  <si>
    <t>CMP-125VLW-C</t>
  </si>
  <si>
    <t>PLFY-P15VFM-E</t>
  </si>
  <si>
    <t>PLFY-P20VFM-E</t>
  </si>
  <si>
    <t>PLFY-P25VFM-E</t>
  </si>
  <si>
    <t>PLFY-P32VFM-E</t>
  </si>
  <si>
    <t>PLFY-P40VFM-E</t>
  </si>
  <si>
    <t>PLFY-P50VFM-E</t>
  </si>
  <si>
    <t>PEFY-P15VMS1-E</t>
  </si>
  <si>
    <t>PEFY-P20VMS1-E</t>
  </si>
  <si>
    <t>PEFY-P25VMS1-E</t>
  </si>
  <si>
    <t>PEFY-P32VMS1-E</t>
  </si>
  <si>
    <t>PEFY-P40VMS1-E</t>
  </si>
  <si>
    <t>PEFY-P50VMS1-E</t>
  </si>
  <si>
    <t>PEFY-P63VMS1-E</t>
  </si>
  <si>
    <t>PEFY-P20VMA-E</t>
  </si>
  <si>
    <t>PEFY-P25VMA-E</t>
  </si>
  <si>
    <t>PEFY-P32VMA-E</t>
  </si>
  <si>
    <t>PEFY-P40VMA-E</t>
  </si>
  <si>
    <t>PEFY-P50VMA-E</t>
  </si>
  <si>
    <t>PEFY-P63VMA-E</t>
  </si>
  <si>
    <t>PEFY-P71VMA-E</t>
  </si>
  <si>
    <t>PEFY-P80VMA-E</t>
  </si>
  <si>
    <t>PEFY-P100VMA-E</t>
  </si>
  <si>
    <t>PEFY-P125VMA-E</t>
  </si>
  <si>
    <t>PEFY-P140VMA-E</t>
  </si>
  <si>
    <t>PEFY-P80VMH-E-F</t>
  </si>
  <si>
    <t>PEFY-P140VMH-E-F</t>
  </si>
  <si>
    <t>PEFY-P200VMH-E-F</t>
  </si>
  <si>
    <t>PEFY-P250VMH-E-F</t>
  </si>
  <si>
    <t>PWFY-P100VM-E2-AU</t>
  </si>
  <si>
    <t>PWFY-P200VM-E2-AU</t>
  </si>
  <si>
    <t>PUMY-P112VKM</t>
  </si>
  <si>
    <t>PUMY-P112YKM</t>
  </si>
  <si>
    <t>PUMY-P125VKM</t>
  </si>
  <si>
    <t>PUMY-P125YKM</t>
  </si>
  <si>
    <t>PUMY-P140VKM</t>
  </si>
  <si>
    <t>PUMY-P140YKM</t>
  </si>
  <si>
    <t>AE-200E</t>
  </si>
  <si>
    <t>PAC-SC36NA-E</t>
  </si>
  <si>
    <t>PAC-SF46EP</t>
  </si>
  <si>
    <t>PAR-32MAAG-J</t>
  </si>
  <si>
    <t>Неинверторные Системы</t>
  </si>
  <si>
    <t>Только холод</t>
  </si>
  <si>
    <t>Инверторные Системы</t>
  </si>
  <si>
    <t>Настенные   Deluxe  Inverter</t>
  </si>
  <si>
    <t>Тепловой насос   ZUBADAN</t>
  </si>
  <si>
    <t>Настенные   Design  Inverter</t>
  </si>
  <si>
    <t>Black / White</t>
  </si>
  <si>
    <t>Silver</t>
  </si>
  <si>
    <t>Настенные   Standard  Inverter</t>
  </si>
  <si>
    <t>Настенные   Classic  Inverter</t>
  </si>
  <si>
    <t>Мультисистемы с инвертором</t>
  </si>
  <si>
    <t>Воздухоочиститель   Air Purifier</t>
  </si>
  <si>
    <t>Осушитель   Dehumidifier</t>
  </si>
  <si>
    <t>Сушилка для рук   Jet towel</t>
  </si>
  <si>
    <t>Название</t>
  </si>
  <si>
    <t>Уровень шума, Дб</t>
  </si>
  <si>
    <t>Розница Поблочно</t>
  </si>
  <si>
    <t>Розница</t>
  </si>
  <si>
    <t>Возврат в меню</t>
  </si>
  <si>
    <t>Бытовые  M-series</t>
  </si>
  <si>
    <t>Напольные</t>
  </si>
  <si>
    <t>Канальные</t>
  </si>
  <si>
    <t>Кассетные четырехпоточные</t>
  </si>
  <si>
    <t>SLZ-KA25VAL</t>
  </si>
  <si>
    <t>SLZ-KA35VAL</t>
  </si>
  <si>
    <t>SLZ-KA50VAL</t>
  </si>
  <si>
    <t>Декоративная панель     для   SLZ</t>
  </si>
  <si>
    <t>Системы   управления</t>
  </si>
  <si>
    <t>Кассетные однопоточные</t>
  </si>
  <si>
    <t>Декоративная панель     для   MLZ</t>
  </si>
  <si>
    <t>City Multi  G6,   NEW  2015</t>
  </si>
  <si>
    <t>Распределительные блоки для PUMY-PxxxV/YKM1</t>
  </si>
  <si>
    <t>Полупромышленная серия  Mr.Slim</t>
  </si>
  <si>
    <t>Кассетные четырехпоточные  PLA-RP</t>
  </si>
  <si>
    <t>Кассетные четырехпоточные  PLA-ZRP</t>
  </si>
  <si>
    <t>Декоративная панель     для   PLA</t>
  </si>
  <si>
    <t>Настенные</t>
  </si>
  <si>
    <t>Подвесные</t>
  </si>
  <si>
    <t>Подвесные для кухни</t>
  </si>
  <si>
    <t>с встроенным дренажным нассосом,   пульт управления отдельно</t>
  </si>
  <si>
    <t>Мощные Канальные блоки</t>
  </si>
  <si>
    <t>пульт   управления   отдельно</t>
  </si>
  <si>
    <t>НАРУЖНЫЕ БЛОКИ  Mr. Slim</t>
  </si>
  <si>
    <t>Без инвертора</t>
  </si>
  <si>
    <t>Тепло-холод</t>
  </si>
  <si>
    <t>Инверторные  Inverter</t>
  </si>
  <si>
    <t>STANDARD  Inverter</t>
  </si>
  <si>
    <t>DELUXE  POWER  Inverter</t>
  </si>
  <si>
    <t>ZUBADAN  Inverter</t>
  </si>
  <si>
    <t>Системы нагрева и охлаждения воды    «воздух-вода»</t>
  </si>
  <si>
    <t>Со встроенным теплообменником</t>
  </si>
  <si>
    <t>POWER  Inverter</t>
  </si>
  <si>
    <t>С внешним теплообменником</t>
  </si>
  <si>
    <t>Для отопления, охлаждения и ГВС (утилизация тепла)</t>
  </si>
  <si>
    <t>КОНТРОЛЛЕРЫ</t>
  </si>
  <si>
    <t>Для секций охлаждения</t>
  </si>
  <si>
    <t>Для систем нагрева воды</t>
  </si>
  <si>
    <t>ГИДРОМОДУЛИ  ECODAN</t>
  </si>
  <si>
    <t>Только нагрев воды</t>
  </si>
  <si>
    <t>С накопительным баком ГВС (200л)</t>
  </si>
  <si>
    <t>Со встроенным теплообменником "фреон-вода"</t>
  </si>
  <si>
    <t>Без накопительного бака ГВС</t>
  </si>
  <si>
    <t>Нагрев и охлаждение воды</t>
  </si>
  <si>
    <t>Тепловой насос «воздух-вода», со встроенным теплообменником</t>
  </si>
  <si>
    <t xml:space="preserve">Название </t>
  </si>
  <si>
    <t>Мультизональные VRF-системы   City Multi</t>
  </si>
  <si>
    <t>Кассетный  двухпоточный блок  (2-way Cassette )</t>
  </si>
  <si>
    <t>декоративная  панель</t>
  </si>
  <si>
    <t>Кассетный  четырехпоточный блок</t>
  </si>
  <si>
    <t>панель без пульта управления</t>
  </si>
  <si>
    <t>панель с беспроводным пультом</t>
  </si>
  <si>
    <t>панель с ИК-приемником</t>
  </si>
  <si>
    <t>Кассетный однопоточный блок  (1-way Cassette)</t>
  </si>
  <si>
    <t>PMP-40BMW</t>
  </si>
  <si>
    <t>Канальный блок</t>
  </si>
  <si>
    <t>прямоточного типа 100% fresh air</t>
  </si>
  <si>
    <t>Подвесной  блок</t>
  </si>
  <si>
    <t>Настенный  блок</t>
  </si>
  <si>
    <t>Напольный  блок</t>
  </si>
  <si>
    <t>Бустерный  блок</t>
  </si>
  <si>
    <t>Теплообменный  блок</t>
  </si>
  <si>
    <t>НАРУЖНЫЕ БЛОКИ   City Multi G6</t>
  </si>
  <si>
    <t>Серия   Y</t>
  </si>
  <si>
    <t>Серия Y  Standart</t>
  </si>
  <si>
    <t xml:space="preserve">Только охлаждение </t>
  </si>
  <si>
    <t>Высокоэффективные High COP/EER</t>
  </si>
  <si>
    <t>Серия Y  REPLACE</t>
  </si>
  <si>
    <t>Серия Y  ZUBADAN</t>
  </si>
  <si>
    <t>CMY-Y100VBK2/3</t>
  </si>
  <si>
    <t>CMY-Y200VBK2/3</t>
  </si>
  <si>
    <t>CMY-Y300VBK2/3</t>
  </si>
  <si>
    <t>Комбинации блоков см. в каталоге 2015</t>
  </si>
  <si>
    <t>Серия   R2</t>
  </si>
  <si>
    <t>Серия R2  Standart</t>
  </si>
  <si>
    <t>PURY-EP200YJM-A</t>
  </si>
  <si>
    <t>PURY-EP250YJM-A</t>
  </si>
  <si>
    <t>PURY-EP300YJM-A</t>
  </si>
  <si>
    <t>PURY-EP350YJM-A</t>
  </si>
  <si>
    <t>Серия R2  REPLACE</t>
  </si>
  <si>
    <t>Серия   WY/WR2</t>
  </si>
  <si>
    <t>С водяным контуром   Water Cooled</t>
  </si>
  <si>
    <t>BC и WCB-контроллеры</t>
  </si>
  <si>
    <t>CMB-P108V-G1</t>
  </si>
  <si>
    <t>CMB-P1010V-G1</t>
  </si>
  <si>
    <t>CMB-P1013V-G1</t>
  </si>
  <si>
    <t>CMB-P1016V-G1</t>
  </si>
  <si>
    <t>Приточно-вытяжные установки  Lossnay</t>
  </si>
  <si>
    <t>LGH-15RX5/RVX</t>
  </si>
  <si>
    <t>LGH-25RX5/RVX</t>
  </si>
  <si>
    <t>LGH-35RX5/RVX</t>
  </si>
  <si>
    <t>LGH-50RX5/RVX</t>
  </si>
  <si>
    <t>LGH-65RX5/RVX</t>
  </si>
  <si>
    <t>LGH-80RX5/RVX</t>
  </si>
  <si>
    <t>LGH-100RX5/RVX</t>
  </si>
  <si>
    <t>LGH-150RX5/RVX</t>
  </si>
  <si>
    <t>LGH-200RX5/RVX</t>
  </si>
  <si>
    <t>PZ-03 SLP-E</t>
  </si>
  <si>
    <t>для LGH-40 ES-E</t>
  </si>
  <si>
    <t>PZ-60/61 DR-E</t>
  </si>
  <si>
    <t>для LGH-RX5/RVX</t>
  </si>
  <si>
    <r>
      <t xml:space="preserve">SAKATA   SEMIPRO   INVERTER   </t>
    </r>
    <r>
      <rPr>
        <b/>
        <sz val="10"/>
        <color rgb="FFFF0000"/>
        <rFont val="Arial"/>
        <family val="2"/>
        <charset val="204"/>
      </rPr>
      <t>NEW 2016!!!</t>
    </r>
  </si>
  <si>
    <t>SIBE-050BAV / SOBE-050VA</t>
  </si>
  <si>
    <t>Китай Midea</t>
  </si>
  <si>
    <t>Магістраль 6,35/12,70, подача живлення - зовнішній блок 1ф, 220В, 50Гц, міжблочний кабель 3х1,0мм + 2х0,2мм екранований,  відстань між лапами 514 мм, довжина магістралі МАХ 30м, перепад висот 20м. Компресор - Midea.</t>
  </si>
  <si>
    <t>SIBE-050BAV внутрішній блок</t>
  </si>
  <si>
    <t>SOBE-050VA зовнішній блок</t>
  </si>
  <si>
    <t>SIBE-060BAV / SOBE-060VA</t>
  </si>
  <si>
    <t>Магістраль 9.52/15.9, подача живлення - зовнішній блок 1ф, 220В, 50Гц, міжблочний кабель 3х1,0мм + 2х0,2мм екранований,  відстань між лапами 540 мм, довжина магістралі МАХ 50м, перепад висот 25м. Компресор - Midea.</t>
  </si>
  <si>
    <t>SIBE-060BAV внутрішній блок</t>
  </si>
  <si>
    <t>840x840x245</t>
  </si>
  <si>
    <t>SOBE-060VA зовнішній блок</t>
  </si>
  <si>
    <t>SIBE-100BAY / SOBE-100YA</t>
  </si>
  <si>
    <t>Магістраль 9.52/15.9, подача живлення - зовнішній блок 3ф, 380В, 50Гц, міжблочний кабель 3х1,0мм + 2х0,2мм екранований,  відстань між лапами 673 мм, довжина магістралі МАХ 65м, перепад висот 30м. Компресор - Midea.</t>
  </si>
  <si>
    <t>SIBE-100BAY внутрішній блок</t>
  </si>
  <si>
    <t>SOBE-100YA зовнішній блок</t>
  </si>
  <si>
    <t>SIBE-140BAY / SOBE-140YA</t>
  </si>
  <si>
    <t>Магістраль 9.52/15.9, подача живлення - зовнішній блок 3ф, 380В, 50Гц, міжблочний кабель 3х1,0мм + 2х0,2мм екранований,  відстань між лапами 634 мм, довжина магістралі МАХ 65м, перепад висот 30м. Компресор - Midea.</t>
  </si>
  <si>
    <t>SIBE-140BAY внутрішній блок</t>
  </si>
  <si>
    <t>SOBE-140YA зовнішній блок</t>
  </si>
  <si>
    <t>952x410x1333</t>
  </si>
  <si>
    <t>SIBE-200BAY / SOBE-200YA</t>
  </si>
  <si>
    <t>SIBE-200BAY внутрішній блок</t>
  </si>
  <si>
    <t>SOBE-200YA зовнішній блок</t>
  </si>
  <si>
    <t>SPfC-01</t>
  </si>
  <si>
    <t>SPfC-02</t>
  </si>
  <si>
    <t>Панель до касетного кондиціонера SIBE-060BAV, SIBE-100BAY,SIBE-140BAT, SIBE-200BAY</t>
  </si>
  <si>
    <t>SIBE-050DAV / SOBE-050VA</t>
  </si>
  <si>
    <t>SIBE-050DAV внутрішній блок</t>
  </si>
  <si>
    <t>920x635x270</t>
  </si>
  <si>
    <t>SIBE-060DAV / SOBE-060VA</t>
  </si>
  <si>
    <t>SIBE-060DAV внутрішній блок</t>
  </si>
  <si>
    <t>SIBE-100DAY / SOBE-100YA</t>
  </si>
  <si>
    <t>SIBE-100DAY внутрішній блок</t>
  </si>
  <si>
    <t>1200x865x300</t>
  </si>
  <si>
    <t>SIBE-140DAY / SOBE-140YA</t>
  </si>
  <si>
    <t>SIBE-140DAY внутрішній блок</t>
  </si>
  <si>
    <t>SIBE-200DAY / SOBE-200YA</t>
  </si>
  <si>
    <t>SIBE-200DAY внутрішній блок</t>
  </si>
  <si>
    <t>SIBE-050TAV / SOBE-050VA</t>
  </si>
  <si>
    <t>SIBE-050TAV внутрішній блок</t>
  </si>
  <si>
    <t>1068x675x235</t>
  </si>
  <si>
    <t>SIBE-060TAV / SOBE-060VA</t>
  </si>
  <si>
    <t>SIBE-060TAV внутрішній блок</t>
  </si>
  <si>
    <t>SIBE-100TAY / SOBE-100YA</t>
  </si>
  <si>
    <t>SIBE-100TAY внутрішній блок</t>
  </si>
  <si>
    <t>1650x675x235</t>
  </si>
  <si>
    <t>SIBE-140TAY / SOBE-140YA</t>
  </si>
  <si>
    <t>SIBE-140TAY внутрішній блок</t>
  </si>
  <si>
    <t>SIBE-200TAY / SOBE-200YA</t>
  </si>
  <si>
    <t>SIBE-200TAY внутрішній блок</t>
  </si>
  <si>
    <t>SOBE-050VA</t>
  </si>
  <si>
    <t>Однофазний, відстань між лапами 514 мм.</t>
  </si>
  <si>
    <t>SOBE-060VA</t>
  </si>
  <si>
    <t>Однофазний, відстань між лапами 540 мм.</t>
  </si>
  <si>
    <t>SOBE-100YA</t>
  </si>
  <si>
    <t>Трьохфазний, відстань між лапами 673 мм.</t>
  </si>
  <si>
    <t>SOBE-140YA</t>
  </si>
  <si>
    <t>Трьохфазний, відстань між лапами 634 мм.</t>
  </si>
  <si>
    <t>SOBE-200YA</t>
  </si>
  <si>
    <t>Спліт системи настінного типу Бізнес класс    Серія Miura 2016 р. R410</t>
  </si>
  <si>
    <t>NS/NU-07AHQ</t>
  </si>
  <si>
    <t xml:space="preserve">295,00 </t>
  </si>
  <si>
    <t>NS/NU-09AHQ</t>
  </si>
  <si>
    <t xml:space="preserve">323,00 </t>
  </si>
  <si>
    <t>NS/NU-12AHQ</t>
  </si>
  <si>
    <t xml:space="preserve">373,00 </t>
  </si>
  <si>
    <t>NS/NU-18AHQ</t>
  </si>
  <si>
    <t xml:space="preserve">583,00 </t>
  </si>
  <si>
    <t>NS/NU-24AHQ</t>
  </si>
  <si>
    <t xml:space="preserve">760,00 </t>
  </si>
  <si>
    <t xml:space="preserve"> Інверторні спліт-системи настінного типу SILENSE NEW  (гарантія 2 роки)  </t>
  </si>
  <si>
    <t>NS/NU-09AHZI</t>
  </si>
  <si>
    <t>NS/NU-12AHZI</t>
  </si>
  <si>
    <t>NS/NU-18AHZI</t>
  </si>
  <si>
    <t xml:space="preserve">922,00 </t>
  </si>
  <si>
    <t>NS/NU-24AHZI</t>
  </si>
  <si>
    <t xml:space="preserve">1062,00 </t>
  </si>
  <si>
    <t>Настінна спліт-система ARTCOOL, R22, Корея</t>
  </si>
  <si>
    <t>С12LHB</t>
  </si>
  <si>
    <t>A12LHE</t>
  </si>
  <si>
    <t xml:space="preserve">536,00 </t>
  </si>
  <si>
    <t xml:space="preserve">588,00 </t>
  </si>
  <si>
    <t xml:space="preserve">600,00 </t>
  </si>
  <si>
    <t xml:space="preserve">650,00 </t>
  </si>
  <si>
    <t xml:space="preserve">520,00 </t>
  </si>
  <si>
    <t xml:space="preserve">1078,00 </t>
  </si>
  <si>
    <t xml:space="preserve">1232,00 </t>
  </si>
  <si>
    <t xml:space="preserve">915,00 </t>
  </si>
  <si>
    <t xml:space="preserve">1250,00 </t>
  </si>
  <si>
    <t>Кондиціонери напольно-стельового типу (гарантія 2 роки)2016</t>
  </si>
  <si>
    <t>NCSI18AH1e/NUI18AH1e</t>
  </si>
  <si>
    <t xml:space="preserve">1440,00 </t>
  </si>
  <si>
    <t>NCSI36AH1e/NUI36AH3e</t>
  </si>
  <si>
    <t xml:space="preserve">2485,00 </t>
  </si>
  <si>
    <t>NCSI24AH1e/NUI24AH1e</t>
  </si>
  <si>
    <t xml:space="preserve">1915,00 </t>
  </si>
  <si>
    <t>NCSI48AH1e/NUI48AH3e</t>
  </si>
  <si>
    <t xml:space="preserve">2675,00 </t>
  </si>
  <si>
    <t>NCSI60AH1e/NUI60AH3e</t>
  </si>
  <si>
    <t xml:space="preserve">2710,00 </t>
  </si>
  <si>
    <t>Кондиціонери касетного типу (гарантія 2 роки)  Модель 2016 року</t>
  </si>
  <si>
    <t>NTSI12AH1e/NUI12AH1e</t>
  </si>
  <si>
    <t xml:space="preserve">1120,00 </t>
  </si>
  <si>
    <t>NTSI18AH1e/NUI18AH1e</t>
  </si>
  <si>
    <t xml:space="preserve">1550,00 </t>
  </si>
  <si>
    <t>NTSI24AH1e/NUI24AH1e</t>
  </si>
  <si>
    <t xml:space="preserve">1890,00 </t>
  </si>
  <si>
    <t>NTSI36AH1e/NUI36AH3e</t>
  </si>
  <si>
    <t xml:space="preserve">2465,00 </t>
  </si>
  <si>
    <t>NTSI48AH1e/NUI48AH3e</t>
  </si>
  <si>
    <t>NTSI60AH1e/NUI60AH3e</t>
  </si>
  <si>
    <t xml:space="preserve">2780,00 </t>
  </si>
  <si>
    <t>NDSI12AH1me/NUI12AH1e</t>
  </si>
  <si>
    <t xml:space="preserve">1050,00 </t>
  </si>
  <si>
    <t>NDSI18AH1me/NUI18AH1e</t>
  </si>
  <si>
    <t xml:space="preserve">1565,00 </t>
  </si>
  <si>
    <t>NDSI24AH1me/NUI24AH1e</t>
  </si>
  <si>
    <t xml:space="preserve">1985,00 </t>
  </si>
  <si>
    <t>NDSI36AH1me/NUI36AH3e</t>
  </si>
  <si>
    <t xml:space="preserve">2525,00 </t>
  </si>
  <si>
    <t>NDSI48AH1me/NUI48AH3e</t>
  </si>
  <si>
    <t xml:space="preserve">2725,00 </t>
  </si>
  <si>
    <t>NDSI60AH1me/NUI60AH3e</t>
  </si>
  <si>
    <t xml:space="preserve">2825,00 </t>
  </si>
  <si>
    <t xml:space="preserve">2070,00 </t>
  </si>
  <si>
    <r>
      <t>PROFESSIONAL LINE!!!</t>
    </r>
    <r>
      <rPr>
        <b/>
        <sz val="20"/>
        <color indexed="9"/>
        <rFont val="Cambria"/>
        <family val="1"/>
        <charset val="204"/>
      </rPr>
      <t xml:space="preserve">  </t>
    </r>
    <r>
      <rPr>
        <b/>
        <sz val="14"/>
        <color indexed="9"/>
        <rFont val="Cambria"/>
        <family val="1"/>
        <charset val="204"/>
      </rPr>
      <t>Бытовой тепловой насос  для севернй ЕВРОПЫ, Класс А+++, инверторный компрессор по технологии DAIKIN,премиальная комплектация GENERATION IV, нагрев от -30С, Noise Analysis technology -почти бесшумная работов блоков,технология G-matrix-плавная и стабильная работа на сверхнизких частотах, фильтр Холодная плазма</t>
    </r>
  </si>
  <si>
    <r>
      <t>PROFESSIONAL LINE!!!</t>
    </r>
    <r>
      <rPr>
        <b/>
        <sz val="20"/>
        <color indexed="9"/>
        <rFont val="Cambria"/>
        <family val="1"/>
        <charset val="204"/>
      </rPr>
      <t xml:space="preserve"> </t>
    </r>
    <r>
      <rPr>
        <b/>
        <sz val="14"/>
        <color indexed="9"/>
        <rFont val="Cambria"/>
        <family val="1"/>
        <charset val="204"/>
      </rPr>
      <t>Бытовой тепловой насос  для севернй ЕВРОПЫ, Класс А+++, инверторный компрессор по технологии DAIKIN,премиальная комплектация GENERATION IV, нагрев от -30С, Noise Analysis technology -почти бесшумная работов блоков,технология G-matrix-плавная и стабильная работа на сверхнизких частотах, фильтр Холодная плазма, WI-FI</t>
    </r>
  </si>
  <si>
    <r>
      <t>PROFESSIONAL LINE!!!</t>
    </r>
    <r>
      <rPr>
        <b/>
        <sz val="20"/>
        <color indexed="13"/>
        <rFont val="Cambria"/>
        <family val="1"/>
        <charset val="204"/>
      </rPr>
      <t xml:space="preserve"> </t>
    </r>
    <r>
      <rPr>
        <b/>
        <sz val="14"/>
        <color indexed="9"/>
        <rFont val="Cambria"/>
        <family val="1"/>
        <charset val="204"/>
      </rPr>
      <t xml:space="preserve">Бытовой тепловой насос с  уникальным диапазоном работы от -30С до +54С , инверторный двухступенчатый  компрессор по технологии DAIKIN,  Класс А+++, премиальная комплектация GENERATION IV, стильный и компактный дизайн,фильтр Холодная плазма, Noise Analysis technology -почти бесшумная работа вн. блоков от 18 дб,технология G-matrik-плавная и стабильная работа на  сверхнизких частотах, Wi-Fi модуль для управления </t>
    </r>
  </si>
  <si>
    <r>
      <t>Магістраль 6,35/9,52, подача живлення - внутрішній блок 1ф, 220В, 50Гц, міжблочний кабель 5х1, 5мм, відстань між лапами - 460 мм, довжина магістралі МАХ 20м, перепад висот 8м. Компресор -</t>
    </r>
    <r>
      <rPr>
        <b/>
        <sz val="8"/>
        <rFont val="Arial"/>
        <family val="2"/>
        <charset val="204"/>
      </rPr>
      <t xml:space="preserve"> GMCC</t>
    </r>
  </si>
  <si>
    <r>
      <t xml:space="preserve">Магістраль 6,35/9,52, подача живлення - внутрішній блок 1ф, 220В, 50Гц, міжблочний кабель 5х1, 5мм, відстань між лапами - 460 мм, довжина магістралі МАХ 20м, перепад висот 8м. Компресор - </t>
    </r>
    <r>
      <rPr>
        <b/>
        <sz val="8"/>
        <rFont val="Arial"/>
        <family val="2"/>
        <charset val="204"/>
      </rPr>
      <t>GMCC</t>
    </r>
  </si>
  <si>
    <r>
      <t xml:space="preserve">Магістраль 6,35/12.7, подача живлення - внутрішній блок 1ф, 220В, 50Гц, міжблочний кабель 5х1, 5мм, відстань між лапами - 458 мм, довжина магістралі МАХ 20м, перепад висот 8м. Компресор - </t>
    </r>
    <r>
      <rPr>
        <b/>
        <sz val="8"/>
        <rFont val="Arial"/>
        <family val="2"/>
        <charset val="204"/>
      </rPr>
      <t>GMCC</t>
    </r>
  </si>
  <si>
    <r>
      <t xml:space="preserve">Магістраль 6,35/12.7, подача живлення - внутрішній блок 1ф, 220В, 50Гц, міжблочний кабель 5х2, 5мм, відстань між лапами - 549 мм, довжина магістралі МАХ 20м, перепад висот 8м. Компресор - </t>
    </r>
    <r>
      <rPr>
        <b/>
        <sz val="8"/>
        <rFont val="Arial"/>
        <family val="2"/>
        <charset val="204"/>
      </rPr>
      <t>GMCC</t>
    </r>
  </si>
  <si>
    <r>
      <t xml:space="preserve">Магістраль 9,52/15,88, подача живлення - внутрішній блок 1ф, 220В, 50Гц, міжблочний кабель 5х2, 5мм, відстань між лапами - 590 мм, довжина магістралі МАХ 25м, перепад висот 10м. Компресор - </t>
    </r>
    <r>
      <rPr>
        <b/>
        <sz val="8"/>
        <rFont val="Arial"/>
        <family val="2"/>
        <charset val="204"/>
      </rPr>
      <t>GMCC</t>
    </r>
  </si>
  <si>
    <t>SIE/SOE-25SFC</t>
  </si>
  <si>
    <t>SIE-25SFC внутрішній блок</t>
  </si>
  <si>
    <t>SOE-25VFC зовнішній блок</t>
  </si>
  <si>
    <t>770х300х555</t>
  </si>
  <si>
    <t>SIE/SOE-35SFC</t>
  </si>
  <si>
    <t>SIE-35SFC внутрішній блок</t>
  </si>
  <si>
    <t>SOE-35VFC зовнішній блок</t>
  </si>
  <si>
    <t>SIE/SOE-50SFC</t>
  </si>
  <si>
    <t>SIE-50SFC внутрішній блок</t>
  </si>
  <si>
    <t>SOE-50VFC зовнішній блок</t>
  </si>
  <si>
    <t>800х333х554</t>
  </si>
  <si>
    <t>SIE/SOE-60SFC</t>
  </si>
  <si>
    <t>SIE-60SFC внутрішній блок</t>
  </si>
  <si>
    <t>SOE-60VFC зовнішній блок</t>
  </si>
  <si>
    <t>Зовнішні блоки</t>
  </si>
  <si>
    <t>SM2OE-045VU</t>
  </si>
  <si>
    <t>SM2OE-050VU</t>
  </si>
  <si>
    <r>
      <rPr>
        <sz val="8"/>
        <rFont val="Arial"/>
        <family val="2"/>
        <charset val="204"/>
      </rPr>
      <t>Магістраль 6,35/9,52 + 6,35/9,52, подача живлення - зовнішній блок 1ф, 220В, 50Гц, міжблочний кабель 4х1,5мм,</t>
    </r>
    <r>
      <rPr>
        <b/>
        <sz val="8"/>
        <color rgb="FFFF0000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довжина магістралі МАХ 30м, перепад висот 15м. Компресор -</t>
    </r>
    <r>
      <rPr>
        <b/>
        <sz val="8"/>
        <rFont val="Arial"/>
        <family val="2"/>
        <charset val="204"/>
      </rPr>
      <t xml:space="preserve"> GMCC.</t>
    </r>
  </si>
  <si>
    <t>SM3OE-061VU</t>
  </si>
  <si>
    <t>845х363х702</t>
  </si>
  <si>
    <t>SM3OE-079VU</t>
  </si>
  <si>
    <r>
      <t>Магістраль 6,35/9,52 + 6,35/9,52 + 6,35/9,52, подача живлення - зовнішній блок 1ф, 220В, 50Гц, міжблочний кабель 4х1,5мм, довжина магістралі МАХ 45м, перепад висот 15м. Компресор -</t>
    </r>
    <r>
      <rPr>
        <b/>
        <sz val="8"/>
        <rFont val="Arial"/>
        <family val="2"/>
        <charset val="204"/>
      </rPr>
      <t xml:space="preserve"> GMCC.</t>
    </r>
  </si>
  <si>
    <t>SM4OE-082VU</t>
  </si>
  <si>
    <t>SM4OE-106VU</t>
  </si>
  <si>
    <r>
      <t>Магістраль 6,35/9,52 + 6,35/9,52 + 6,35/9,52 + 6,35/12,7, подача живлення - зовнішній блок 1ф, 220В, 50Гц, міжблочний кабель 4х1,5мм, довжина магістралі МАХ 60м, перепад висот 15м. Компресор -</t>
    </r>
    <r>
      <rPr>
        <b/>
        <sz val="8"/>
        <rFont val="Arial"/>
        <family val="2"/>
        <charset val="204"/>
      </rPr>
      <t xml:space="preserve"> GMCC.</t>
    </r>
  </si>
  <si>
    <t>SM5OE-123VU</t>
  </si>
  <si>
    <t>Внутрішні блоки</t>
  </si>
  <si>
    <t>SMIE-20SFC</t>
  </si>
  <si>
    <t>Магістраль 6,35/9,52, подача живлення - зовнішній блок 1ф, 220В, 50Гц, міжблочний кабель 4х1,5мм.</t>
  </si>
  <si>
    <t>2,2</t>
  </si>
  <si>
    <t>2,5</t>
  </si>
  <si>
    <t>SMIE-25SFC</t>
  </si>
  <si>
    <t>2,6</t>
  </si>
  <si>
    <t>2,8</t>
  </si>
  <si>
    <t>SMIE-35SFC</t>
  </si>
  <si>
    <t>3,5</t>
  </si>
  <si>
    <t>2,9</t>
  </si>
  <si>
    <t>SMIE-50SFC</t>
  </si>
  <si>
    <t>Магістраль 6,35/12,7, подача живлення - зовнішній блок 1ф, 220В, 50Гц, міжблочний кабель 4х1,5мм.</t>
  </si>
  <si>
    <t>5,3</t>
  </si>
  <si>
    <t>4,6</t>
  </si>
  <si>
    <r>
      <rPr>
        <sz val="8"/>
        <rFont val="Arial"/>
        <family val="2"/>
        <charset val="204"/>
      </rPr>
      <t xml:space="preserve">Магістраль 6,35/12,70, подача живлення - зовнішній блок 1ф, 220В, 50Гц, </t>
    </r>
    <r>
      <rPr>
        <sz val="8"/>
        <rFont val="Arial"/>
        <family val="2"/>
        <charset val="204"/>
      </rPr>
      <t xml:space="preserve">довжина магістралі МАХ 25м, перепад висот 15м. Компресор - </t>
    </r>
    <r>
      <rPr>
        <b/>
        <sz val="8"/>
        <rFont val="Arial"/>
        <family val="2"/>
        <charset val="204"/>
      </rPr>
      <t>GMCC</t>
    </r>
    <r>
      <rPr>
        <sz val="8"/>
        <rFont val="Arial"/>
        <family val="2"/>
        <charset val="204"/>
      </rPr>
      <t>.</t>
    </r>
  </si>
  <si>
    <t>SIB-050BCV внутрішній блок</t>
  </si>
  <si>
    <t>SOB-050VC зовнішній блок</t>
  </si>
  <si>
    <r>
      <rPr>
        <sz val="8"/>
        <rFont val="Arial"/>
        <family val="2"/>
        <charset val="204"/>
      </rPr>
      <t xml:space="preserve">Магістраль 9,52/15,88, подача живлення - зовнішній блок 1ф, 220В, 50Гц, </t>
    </r>
    <r>
      <rPr>
        <sz val="8"/>
        <rFont val="Arial"/>
        <family val="2"/>
        <charset val="204"/>
      </rPr>
      <t xml:space="preserve">довжина магістралі МАХ 25м, перепад висот 15м. Компресор - </t>
    </r>
    <r>
      <rPr>
        <b/>
        <sz val="8"/>
        <rFont val="Arial"/>
        <family val="2"/>
        <charset val="204"/>
      </rPr>
      <t>GMCC</t>
    </r>
    <r>
      <rPr>
        <sz val="8"/>
        <rFont val="Arial"/>
        <family val="2"/>
        <charset val="204"/>
      </rPr>
      <t>.</t>
    </r>
  </si>
  <si>
    <t>SIB-060BCV внутрішній блок</t>
  </si>
  <si>
    <t>840x840x205</t>
  </si>
  <si>
    <t>SOB-060VC зовнішній блок</t>
  </si>
  <si>
    <t>SIB-100BCY внутрішній блок</t>
  </si>
  <si>
    <t>SOB-100YC зовнішній блок</t>
  </si>
  <si>
    <r>
      <rPr>
        <sz val="8"/>
        <rFont val="Arial"/>
        <family val="2"/>
        <charset val="204"/>
      </rPr>
      <t xml:space="preserve">Магістраль 9,52/19,05, подача живлення - зовнішній блок 3ф, 380~415В, 50Гц, </t>
    </r>
    <r>
      <rPr>
        <sz val="8"/>
        <rFont val="Arial"/>
        <family val="2"/>
        <charset val="204"/>
      </rPr>
      <t xml:space="preserve">відстань між лапами - 590 мм, довжина магістралі МАХ 50м, перепад висот 25м. Компресор - </t>
    </r>
    <r>
      <rPr>
        <b/>
        <sz val="8"/>
        <rFont val="Arial"/>
        <family val="2"/>
        <charset val="204"/>
      </rPr>
      <t>Panasonic</t>
    </r>
    <r>
      <rPr>
        <sz val="8"/>
        <rFont val="Arial"/>
        <family val="2"/>
        <charset val="204"/>
      </rPr>
      <t>.</t>
    </r>
  </si>
  <si>
    <t>SIB-140BCY внутрішній блок</t>
  </si>
  <si>
    <t>SOB-140YC зовнішній блок</t>
  </si>
  <si>
    <t>900х350х1170</t>
  </si>
  <si>
    <t>SIB-200BCY внутрішній блок</t>
  </si>
  <si>
    <t>SOB-200YC зовнішній блок</t>
  </si>
  <si>
    <t>SIB-050DCV внутрішній блок</t>
  </si>
  <si>
    <t>SIB-060DCV внутрішній блок</t>
  </si>
  <si>
    <t>SIB-100DCY внутрішній блок</t>
  </si>
  <si>
    <t>1355х795х350</t>
  </si>
  <si>
    <t>SIB-140DCY внутрішній блок</t>
  </si>
  <si>
    <t>SIB-200DCY внутрішній блок</t>
  </si>
  <si>
    <t>SIB-050TCV внутрішній блок</t>
  </si>
  <si>
    <t>1068х675х235</t>
  </si>
  <si>
    <t>SIB-060TCV внутрішній блок</t>
  </si>
  <si>
    <t>SIB-100TCY внутрішній блок</t>
  </si>
  <si>
    <t>1285х675х235</t>
  </si>
  <si>
    <t>SIB-140TCY внутрішній блок</t>
  </si>
  <si>
    <t>SIB-200TCY внутрішній блок</t>
  </si>
  <si>
    <t>1650х675х235</t>
  </si>
  <si>
    <t>Инверторные системы (R410А, тепло/холод)</t>
  </si>
  <si>
    <t xml:space="preserve">Кассетные инверторные сплит-системы </t>
  </si>
  <si>
    <t>LS-HE24BMA2/LU-HE24UMA2/LZ-B4IB</t>
  </si>
  <si>
    <t>840х840х205 (панель 950х950х55)</t>
  </si>
  <si>
    <t>9,53/19,03</t>
  </si>
  <si>
    <t>840х840х245 (панель 950х950х55)</t>
  </si>
  <si>
    <t>840х840х287 (панель 950х950х55)</t>
  </si>
  <si>
    <t xml:space="preserve">Напольно-потолочные инверторные сплит-системы </t>
  </si>
  <si>
    <t xml:space="preserve">LS-HE18TMA2/LU-HE18UMA2 </t>
  </si>
  <si>
    <t xml:space="preserve">LS-HE24TMA2/LU-HE24UMA2 </t>
  </si>
  <si>
    <t>1285x675x235</t>
  </si>
  <si>
    <t xml:space="preserve">Канальные инверторные сплит-системы </t>
  </si>
  <si>
    <t xml:space="preserve">LS-HE12DMA2/LU-HE12UMA2 </t>
  </si>
  <si>
    <t>700x635x210</t>
  </si>
  <si>
    <t xml:space="preserve">LS-HE18DMA2/LU-HE18UMA2 </t>
  </si>
  <si>
    <t>920x635x210</t>
  </si>
  <si>
    <t xml:space="preserve">LS-HE24DMA2/LU-HE24UMA2 </t>
  </si>
  <si>
    <t>1140x775x270</t>
  </si>
  <si>
    <t>Компрессорно-конденсаторный блок LUQ-C10A</t>
  </si>
  <si>
    <t>R410А</t>
  </si>
  <si>
    <t>848×549×300</t>
  </si>
  <si>
    <t>365</t>
  </si>
  <si>
    <t>Компрессорно-конденсаторный блок LUQ-C17A</t>
  </si>
  <si>
    <t>825×597×315</t>
  </si>
  <si>
    <t>415</t>
  </si>
  <si>
    <t>Компрессорно-конденсаторный блок LUQ-C23A</t>
  </si>
  <si>
    <t>916×702×360</t>
  </si>
  <si>
    <t>575</t>
  </si>
  <si>
    <t>Компрессорно-конденсаторный блок LUQ-C34A</t>
  </si>
  <si>
    <t>1077×967×396</t>
  </si>
  <si>
    <t>855</t>
  </si>
  <si>
    <t>Компрессорно-конденсаторный блок LUQ-C47A</t>
  </si>
  <si>
    <t>987×1167×400</t>
  </si>
  <si>
    <t>885</t>
  </si>
  <si>
    <t>Компрессорно-конденсаторный блок LUQ-C54A</t>
  </si>
  <si>
    <t>1070</t>
  </si>
  <si>
    <t>Компрессорно-конденсаторный блок LUQ-C75A</t>
  </si>
  <si>
    <t>1260×916×700</t>
  </si>
  <si>
    <t>2930</t>
  </si>
  <si>
    <t>Компрессорно-конденсаторный блок LUQ-C96A</t>
  </si>
  <si>
    <t>2990</t>
  </si>
  <si>
    <t>Компрессорно-конденсаторный блок LUQ-C118A</t>
  </si>
  <si>
    <t>3270</t>
  </si>
  <si>
    <t>Компрессорно-конденсаторный блок LUQ-C150A</t>
  </si>
  <si>
    <t>1250×1615×765</t>
  </si>
  <si>
    <t>4980</t>
  </si>
  <si>
    <t>Компрессорно-конденсаторный блок LUQ-C180A</t>
  </si>
  <si>
    <t>1825×1245×899</t>
  </si>
  <si>
    <t>5310</t>
  </si>
  <si>
    <t>Компрессорно-конденсаторный блок LUQ-C208A</t>
  </si>
  <si>
    <t>5875</t>
  </si>
  <si>
    <t>Компрессорно-конденсаторный блок LUQ-C238A</t>
  </si>
  <si>
    <t>2158×1258×1082</t>
  </si>
  <si>
    <t>6380</t>
  </si>
  <si>
    <t>Компрессорно-конденсаторный блок LUQ-C358A</t>
  </si>
  <si>
    <t>2158×1669×1082</t>
  </si>
  <si>
    <t>9350</t>
  </si>
  <si>
    <t>Наружные блоки мультисплит-систем eMagic Inverter R410a (компрессоры GMCC и MITSUBISHI)</t>
  </si>
  <si>
    <t>LU-2HE14FMA2</t>
  </si>
  <si>
    <t>до 4.10</t>
  </si>
  <si>
    <t>до 4.39</t>
  </si>
  <si>
    <t xml:space="preserve"> LU-2HE18FMA2</t>
  </si>
  <si>
    <t>до 5.56</t>
  </si>
  <si>
    <t xml:space="preserve"> LU-3HE21FMA2</t>
  </si>
  <si>
    <t>до 6.59</t>
  </si>
  <si>
    <t xml:space="preserve"> LU-3HE27FMA2</t>
  </si>
  <si>
    <t>до 8.20</t>
  </si>
  <si>
    <t>LU-4HE28FMA2</t>
  </si>
  <si>
    <t>4х6,35 / 3х9,53+1х12,7</t>
  </si>
  <si>
    <t xml:space="preserve"> LU-4HE36FMA2</t>
  </si>
  <si>
    <t xml:space="preserve"> LU-5HE42FMA2</t>
  </si>
  <si>
    <t>до 12.30</t>
  </si>
  <si>
    <t>5х6,35 / 4х9,53+1х12,7</t>
  </si>
  <si>
    <t>LS-MHE07KMA2</t>
  </si>
  <si>
    <t>722x187x290</t>
  </si>
  <si>
    <t>LS-MHE09KMA2</t>
  </si>
  <si>
    <t>LS-MHE12KMA2</t>
  </si>
  <si>
    <t>802x189x297</t>
  </si>
  <si>
    <t>LS-MHE18KMA2</t>
  </si>
  <si>
    <t>965x215x319</t>
  </si>
  <si>
    <t>LS-МHE09BMA2/LZ-BEB23</t>
  </si>
  <si>
    <t>LS-МHE12BMA2/LZ-BEB23</t>
  </si>
  <si>
    <t>LS-МHE18BMA2/LZ-BEB23</t>
  </si>
  <si>
    <t>Канальные внутренние блоки eMagic Inverter (40-70Па)</t>
  </si>
  <si>
    <t>LS-MHE09DMA2</t>
  </si>
  <si>
    <t>LS-MHE12DMA2</t>
  </si>
  <si>
    <t>LS-MHE18DMA2</t>
  </si>
  <si>
    <t>В комплекте:ИК пульт Intellect,ионизатор</t>
  </si>
  <si>
    <r>
      <t xml:space="preserve">Пульт ИК </t>
    </r>
    <r>
      <rPr>
        <b/>
        <sz val="12"/>
        <color indexed="63"/>
        <rFont val="Verdana"/>
        <family val="2"/>
        <charset val="204"/>
      </rPr>
      <t>LZ-KBP</t>
    </r>
  </si>
  <si>
    <r>
      <rPr>
        <b/>
        <sz val="12"/>
        <color indexed="63"/>
        <rFont val="Verdana"/>
        <family val="2"/>
        <charset val="204"/>
      </rPr>
      <t>Bio HEPA</t>
    </r>
    <r>
      <rPr>
        <sz val="12"/>
        <color indexed="63"/>
        <rFont val="Verdana"/>
        <family val="2"/>
        <charset val="204"/>
      </rPr>
      <t xml:space="preserve"> фильтр</t>
    </r>
  </si>
  <si>
    <r>
      <rPr>
        <b/>
        <sz val="12"/>
        <color indexed="63"/>
        <rFont val="Verdana"/>
        <family val="2"/>
        <charset val="204"/>
      </rPr>
      <t>Nano</t>
    </r>
    <r>
      <rPr>
        <sz val="12"/>
        <color indexed="63"/>
        <rFont val="Verdana"/>
        <family val="2"/>
        <charset val="204"/>
      </rPr>
      <t xml:space="preserve"> фильтр</t>
    </r>
  </si>
  <si>
    <r>
      <rPr>
        <b/>
        <sz val="12"/>
        <color indexed="63"/>
        <rFont val="Verdana"/>
        <family val="2"/>
        <charset val="204"/>
      </rPr>
      <t>Silver Ion</t>
    </r>
    <r>
      <rPr>
        <sz val="12"/>
        <color indexed="63"/>
        <rFont val="Verdana"/>
        <family val="2"/>
        <charset val="204"/>
      </rPr>
      <t xml:space="preserve"> фильтр</t>
    </r>
  </si>
  <si>
    <r>
      <rPr>
        <b/>
        <sz val="12"/>
        <color indexed="63"/>
        <rFont val="Verdana"/>
        <family val="2"/>
        <charset val="204"/>
      </rPr>
      <t>Vitamin C</t>
    </r>
    <r>
      <rPr>
        <sz val="12"/>
        <color indexed="63"/>
        <rFont val="Verdana"/>
        <family val="2"/>
        <charset val="204"/>
      </rPr>
      <t xml:space="preserve"> фильтр</t>
    </r>
  </si>
  <si>
    <t>Тепловые насосы Heat Pump</t>
  </si>
  <si>
    <t>COP 4,3</t>
  </si>
  <si>
    <t>Доп. ТЭН, кВт</t>
  </si>
  <si>
    <t>Объём, л</t>
  </si>
  <si>
    <t>охлаждение</t>
  </si>
  <si>
    <t>Наружные блоки систем Heat Pump</t>
  </si>
  <si>
    <t>DC-инверторный наружный блок LUM-HE080FA2</t>
  </si>
  <si>
    <t>9,53/15,8</t>
  </si>
  <si>
    <t>895х313х862</t>
  </si>
  <si>
    <t>DC-инверторный наружный блок LUM-HE120FA2</t>
  </si>
  <si>
    <t>900х348х1327</t>
  </si>
  <si>
    <t xml:space="preserve"> Гидравлические модули систем Heat Pump</t>
  </si>
  <si>
    <t>Гидравлический модуль LSM-H080HFA2</t>
  </si>
  <si>
    <t>500х373х947</t>
  </si>
  <si>
    <t>Гидравлический модуль LSM-H120HFA2</t>
  </si>
  <si>
    <t>В комплекте настенный пульт управления LZ-VEPW1</t>
  </si>
  <si>
    <t xml:space="preserve"> Акумуляторный бак систем Heat Pump</t>
  </si>
  <si>
    <t>Аккумуляторный бак LSM-W30A200F2</t>
  </si>
  <si>
    <t>2х1,5</t>
  </si>
  <si>
    <t>ᴓ580х1320</t>
  </si>
  <si>
    <t>Комплекты для солнечных батарей систем Heat Pump</t>
  </si>
  <si>
    <t>Комплект для солнечных батарей LSM-S120KF2</t>
  </si>
  <si>
    <t>310х295х815</t>
  </si>
  <si>
    <t>Дополнительное оборудование, аксессуары</t>
  </si>
  <si>
    <t>Проводной пульт LZ-VEPW1</t>
  </si>
  <si>
    <t>PRIMA</t>
  </si>
  <si>
    <t>СH-S07LX7</t>
  </si>
  <si>
    <t>СH-S09LX7</t>
  </si>
  <si>
    <t>3,38/3,73</t>
  </si>
  <si>
    <t>СH-S12LX7</t>
  </si>
  <si>
    <t>CH-S18LX7</t>
  </si>
  <si>
    <t>CH-S24LX7</t>
  </si>
  <si>
    <t>СH-S07MKP6</t>
  </si>
  <si>
    <t>СH-S12MKP6</t>
  </si>
  <si>
    <t>ALFA  INVERTER WI-FI</t>
  </si>
  <si>
    <t>CH-S09FTXE  with WiFi</t>
  </si>
  <si>
    <t>CH-S12FTXE with WiFi</t>
  </si>
  <si>
    <t>CH-S18FTXE with WiFi</t>
  </si>
  <si>
    <t>CH-S24FTXEwith WiFi</t>
  </si>
  <si>
    <r>
      <t xml:space="preserve">Настінна спліт-система , R410, Корея "MIRROR INVERTER" </t>
    </r>
    <r>
      <rPr>
        <b/>
        <sz val="14"/>
        <rFont val="Times New Roman"/>
        <family val="1"/>
        <charset val="204"/>
      </rPr>
      <t xml:space="preserve"> </t>
    </r>
  </si>
  <si>
    <t>S09KWH/S09KWH.U</t>
  </si>
  <si>
    <r>
      <rPr>
        <b/>
        <sz val="10"/>
        <rFont val="Arial Cyr"/>
        <charset val="204"/>
      </rPr>
      <t xml:space="preserve">Комплектация. </t>
    </r>
    <r>
      <rPr>
        <sz val="10"/>
        <rFont val="Arial"/>
        <family val="2"/>
        <charset val="204"/>
      </rPr>
      <t xml:space="preserve"> Холод/тепло, самодиагностика,  R410A, авторестарт, антикор.покрытие, новая </t>
    </r>
  </si>
  <si>
    <r>
      <t xml:space="preserve">панель, новый </t>
    </r>
    <r>
      <rPr>
        <b/>
        <sz val="10"/>
        <color indexed="10"/>
        <rFont val="Arial Cyr"/>
        <charset val="204"/>
      </rPr>
      <t>универсальный</t>
    </r>
    <r>
      <rPr>
        <sz val="10"/>
        <rFont val="Arial Cyr"/>
        <family val="2"/>
        <charset val="204"/>
      </rPr>
      <t xml:space="preserve"> </t>
    </r>
    <r>
      <rPr>
        <b/>
        <sz val="10"/>
        <color indexed="10"/>
        <rFont val="Arial Cyr"/>
        <charset val="204"/>
      </rPr>
      <t>пульт ДУ</t>
    </r>
    <r>
      <rPr>
        <sz val="10"/>
        <rFont val="Arial Cyr"/>
        <family val="2"/>
        <charset val="204"/>
      </rPr>
      <t xml:space="preserve">, скрытый LED-дисплей по центру , </t>
    </r>
    <r>
      <rPr>
        <b/>
        <sz val="10"/>
        <color indexed="10"/>
        <rFont val="Arial Cyr"/>
        <charset val="204"/>
      </rPr>
      <t>IONISER /7, 9, 12/</t>
    </r>
  </si>
  <si>
    <t>On/Off  R410</t>
  </si>
  <si>
    <t xml:space="preserve">DC Inverter  R410    </t>
  </si>
  <si>
    <t>Устойчивая работа на обогрев при низких температурах, до -21 С</t>
  </si>
  <si>
    <t>DC Inverter  R410</t>
  </si>
  <si>
    <t xml:space="preserve">On/Off  </t>
  </si>
  <si>
    <t>MIDEA MS12F-30HRN1-Q, R410</t>
  </si>
  <si>
    <t>MIDEA MS12ABF-36HRN1-Q (380 V), R410</t>
  </si>
  <si>
    <r>
      <t xml:space="preserve">Комплектация. Уникальный дизайн "Океанская волна", сверхтонкий, </t>
    </r>
    <r>
      <rPr>
        <b/>
        <sz val="10"/>
        <rFont val="Arial Cyr"/>
        <charset val="204"/>
      </rPr>
      <t xml:space="preserve">, </t>
    </r>
    <r>
      <rPr>
        <sz val="10"/>
        <rFont val="Arial"/>
        <family val="2"/>
        <charset val="204"/>
      </rPr>
      <t>R410A</t>
    </r>
    <r>
      <rPr>
        <b/>
        <sz val="10"/>
        <rFont val="Arial Cyr"/>
        <charset val="204"/>
      </rPr>
      <t xml:space="preserve">, </t>
    </r>
    <r>
      <rPr>
        <sz val="10"/>
        <rFont val="Arial"/>
        <family val="2"/>
        <charset val="204"/>
      </rPr>
      <t>авторестарт, самодиагностика,</t>
    </r>
  </si>
  <si>
    <t xml:space="preserve"> скрытый LED-дисплей,  ионизатор / 9, 12/, функция "Super Cool 17C", тихий режим комфортного сна, режим "Turbo",</t>
  </si>
  <si>
    <r>
      <t xml:space="preserve"> гидрофильное покрытие теплообменника , фильтры "High Density" и "Cold Catalist",  </t>
    </r>
    <r>
      <rPr>
        <b/>
        <sz val="10"/>
        <color indexed="10"/>
        <rFont val="Arial Unicode MS"/>
        <family val="2"/>
        <charset val="204"/>
      </rPr>
      <t>ионизатор /7,9, 12/</t>
    </r>
  </si>
  <si>
    <t>Режим ПДУ "Favorite mode"</t>
  </si>
  <si>
    <t>Устойчивая работа на обогрев при низких температурах, до -7 С</t>
  </si>
  <si>
    <t>MIDEA BLANC on/off</t>
  </si>
  <si>
    <t>MIDEA MSMA-07HRN1-Q ION</t>
  </si>
  <si>
    <t>36.0/34/30</t>
  </si>
  <si>
    <t>715x285x194</t>
  </si>
  <si>
    <t>700x270x550</t>
  </si>
  <si>
    <t>MIDEA MSMA-09HRN1-Q ION</t>
  </si>
  <si>
    <t>39/34/29</t>
  </si>
  <si>
    <t>MIDEA MSMA-12HRN1-Q ION</t>
  </si>
  <si>
    <t>42/38/36</t>
  </si>
  <si>
    <t>805x205x285</t>
  </si>
  <si>
    <t xml:space="preserve">MIDEA MSMA-18HRN1-Q </t>
  </si>
  <si>
    <t>42/38/35</t>
  </si>
  <si>
    <t>957x223x302</t>
  </si>
  <si>
    <t xml:space="preserve">MIDEA MSMA-24HRN1-Q </t>
  </si>
  <si>
    <t>47/41.5/37</t>
  </si>
  <si>
    <t>1040x235x327</t>
  </si>
  <si>
    <t>Устойчивая работа на обогрев при низких температурах, до -15 С</t>
  </si>
  <si>
    <r>
      <t xml:space="preserve">Комплектация. Уникальный дизайн "Океанская волна", сверхтонкий, энергоэффективность </t>
    </r>
    <r>
      <rPr>
        <b/>
        <sz val="10"/>
        <color indexed="10"/>
        <rFont val="Arial Cyr"/>
        <charset val="204"/>
      </rPr>
      <t>Class A++</t>
    </r>
    <r>
      <rPr>
        <b/>
        <sz val="10"/>
        <rFont val="Arial Cyr"/>
        <charset val="204"/>
      </rPr>
      <t xml:space="preserve">, </t>
    </r>
    <r>
      <rPr>
        <sz val="10"/>
        <rFont val="Arial"/>
        <family val="2"/>
        <charset val="204"/>
      </rPr>
      <t>R410A</t>
    </r>
    <r>
      <rPr>
        <b/>
        <sz val="10"/>
        <rFont val="Arial Cyr"/>
        <charset val="204"/>
      </rPr>
      <t xml:space="preserve">, </t>
    </r>
    <r>
      <rPr>
        <sz val="10"/>
        <rFont val="Arial"/>
        <family val="2"/>
        <charset val="204"/>
      </rPr>
      <t xml:space="preserve">авторестарт, </t>
    </r>
  </si>
  <si>
    <t>самодиагностика, скрытый LED-дисплей,  ионизатор / 9, 12/, функция "Super Cool 17C", тихий режим комфортного сна,</t>
  </si>
  <si>
    <r>
      <t xml:space="preserve">режим "Turbo", гидрофильное покрытие теплообменника , фильтры "High Density" и "Cold Catalist",  </t>
    </r>
    <r>
      <rPr>
        <b/>
        <sz val="10"/>
        <color indexed="10"/>
        <rFont val="Arial Unicode MS"/>
        <family val="2"/>
        <charset val="204"/>
      </rPr>
      <t>ионизатор /9, 12/</t>
    </r>
  </si>
  <si>
    <t>MIDEA BLANC Inverter</t>
  </si>
  <si>
    <t>MIDEA MSMA-09HRDN1-Q ION</t>
  </si>
  <si>
    <t>0.4-2.6</t>
  </si>
  <si>
    <t>0.5-2.9</t>
  </si>
  <si>
    <t>715х205х285</t>
  </si>
  <si>
    <t>MIDEA MSMA-12HRDN1-Q ION</t>
  </si>
  <si>
    <t>0.4-3.52</t>
  </si>
  <si>
    <t>0.5-3.81</t>
  </si>
  <si>
    <t>805х205х285</t>
  </si>
  <si>
    <t xml:space="preserve">MIDEA MSMA-18HRFN1-Q </t>
  </si>
  <si>
    <t>0.5-5.3</t>
  </si>
  <si>
    <t>0.6-5.9</t>
  </si>
  <si>
    <t>958х213х302</t>
  </si>
  <si>
    <t xml:space="preserve">MIDEA MSMA-24HRFN1-Q </t>
  </si>
  <si>
    <t>2.5-7.0</t>
  </si>
  <si>
    <t>2.6-7.62</t>
  </si>
  <si>
    <t>1038х325х220</t>
  </si>
  <si>
    <t>Устойчивая работа на обогрев при низких температурах, до -20 С</t>
  </si>
  <si>
    <r>
      <t>Комплектация. Только ХОЛОД, R410A, электронная панель управления + ПДУ, самодиагностика,</t>
    </r>
    <r>
      <rPr>
        <b/>
        <sz val="10"/>
        <color indexed="10"/>
        <rFont val="Arial Cyr"/>
        <charset val="204"/>
      </rPr>
      <t xml:space="preserve"> новый универсальный </t>
    </r>
  </si>
  <si>
    <t>пульт ДУ, слайдовая конструкция шасси, система "лёгкого доступа" к фильтру.</t>
  </si>
  <si>
    <t xml:space="preserve">     On/Off  R22</t>
  </si>
  <si>
    <t>SAKATA   SEMIPRO   R410A</t>
  </si>
  <si>
    <t>SIB-035BCV / SOB-035VC ERP 4.0</t>
  </si>
  <si>
    <t>SIB-035BCV внутрішній блок</t>
  </si>
  <si>
    <t>SOB-035VC зовнішній блок</t>
  </si>
  <si>
    <t>SIB-050BCV / SOB-050VC ERP 4.0</t>
  </si>
  <si>
    <t>SIB-060BCV / SOB-060VC ERP 4.0</t>
  </si>
  <si>
    <t>SIB-100BCY / SOB-100YC ERP 4.0</t>
  </si>
  <si>
    <r>
      <rPr>
        <sz val="8"/>
        <rFont val="Arial"/>
        <family val="2"/>
        <charset val="204"/>
      </rPr>
      <t xml:space="preserve">Магістраль 9,52/19,05, подача живлення - зовнішній блок 3ф, 380~415В, 50Гц, </t>
    </r>
    <r>
      <rPr>
        <sz val="8"/>
        <rFont val="Arial"/>
        <family val="2"/>
        <charset val="204"/>
      </rPr>
      <t>відстань між лапами - 624 мм,</t>
    </r>
    <r>
      <rPr>
        <sz val="8"/>
        <color rgb="FF0070C0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 xml:space="preserve">довжина магістралі МАХ 30м, перепад висот 20м. Компресор - </t>
    </r>
    <r>
      <rPr>
        <b/>
        <sz val="8"/>
        <rFont val="Arial"/>
        <family val="2"/>
        <charset val="204"/>
      </rPr>
      <t>Panasonic</t>
    </r>
    <r>
      <rPr>
        <sz val="8"/>
        <rFont val="Arial"/>
        <family val="2"/>
        <charset val="204"/>
      </rPr>
      <t>.</t>
    </r>
  </si>
  <si>
    <t>SIB-140BCY / SOB-140YC ERP 4.0</t>
  </si>
  <si>
    <t>SIB-200BAY / SOB-200YA</t>
  </si>
  <si>
    <t>SIB-200BAY внутрішній блок</t>
  </si>
  <si>
    <t>SIB-200BCY / SOB-200YC ERP 4.0</t>
  </si>
  <si>
    <t>SIB-035DCV / SOB-035VC ERP 4.0</t>
  </si>
  <si>
    <t>SIB-035DCV внутрішній блок</t>
  </si>
  <si>
    <t>SIB-050DCV / SOB-050VC ERP 4.0</t>
  </si>
  <si>
    <t>SIB-060DCV / SOB-060VC ERP 4.0</t>
  </si>
  <si>
    <t>SIB-100DCY / SOB-100YC ERP 4.0</t>
  </si>
  <si>
    <t>SIB-140DCY / SOB-140YC ERP 4.0</t>
  </si>
  <si>
    <t>SIB-140DCYh / SOB-140YC ERP 4.0</t>
  </si>
  <si>
    <t>SIB-140DCYh внутрішній блок Высоконапорный</t>
  </si>
  <si>
    <t>1200x625x380</t>
  </si>
  <si>
    <t>SIB-200DCY / SOB-200YC ERP 4.0</t>
  </si>
  <si>
    <t>SIB-200DCYh / SOB-200YC ERP 4.0</t>
  </si>
  <si>
    <t>SIB-200DCYh внутрішній блок Высоконапорный</t>
  </si>
  <si>
    <t>SIB-050TCV / SOB-050VC ERP 4.0</t>
  </si>
  <si>
    <t>SIB-060TCV / SOB-060VC ERP 4.0</t>
  </si>
  <si>
    <t>SIB-100TCY / SOB-100YC ERP 4.0</t>
  </si>
  <si>
    <t>SIB-140TCY / SOB-140YC ERP 4.0</t>
  </si>
  <si>
    <t>SIB-200TCY / SOB-200YC ERP 4.0</t>
  </si>
  <si>
    <t>SOB-035VC ERP 4.0</t>
  </si>
  <si>
    <r>
      <rPr>
        <sz val="8"/>
        <rFont val="Arial"/>
        <family val="2"/>
        <charset val="204"/>
      </rPr>
      <t>Однофазний,</t>
    </r>
    <r>
      <rPr>
        <sz val="8"/>
        <color rgb="FF0070C0"/>
        <rFont val="Arial"/>
        <family val="2"/>
        <charset val="204"/>
      </rPr>
      <t xml:space="preserve"> </t>
    </r>
  </si>
  <si>
    <t>SOB-050VC ERP 4.0</t>
  </si>
  <si>
    <t>SOB-060VC ERP 4.0</t>
  </si>
  <si>
    <t>SOB-100YC ERP 4.0</t>
  </si>
  <si>
    <t>SOB-140YC ERP 4.0</t>
  </si>
  <si>
    <t>SOB-200YC ERP 4.0</t>
  </si>
  <si>
    <t>RAS-18N3KV-E/RAS-18N3AV-E2</t>
  </si>
  <si>
    <t>Сплітсистеми настінного типу, MIRAI, інвертор, R-32A, Таїланд</t>
  </si>
  <si>
    <t>RAS-05BKVG-EE/RAS-05BAVG-EE</t>
  </si>
  <si>
    <t>RAS-07BKVG-EE/RAS-07BAVG-EE</t>
  </si>
  <si>
    <t>RAS-10BKVG-EE/RAS-10BAVG-EE</t>
  </si>
  <si>
    <t>RAS-13BKVG-EE/RAS-13BAVG-EE</t>
  </si>
  <si>
    <t>RAS-16BKVG-EE/RAS-16BAVG-EE</t>
  </si>
  <si>
    <t>SLZ-KF25VA2</t>
  </si>
  <si>
    <t>SLZ-KF35VA2</t>
  </si>
  <si>
    <t>SLZ-KF50VA2</t>
  </si>
  <si>
    <t>SLZ-KF60VA2</t>
  </si>
  <si>
    <t>PAR-32MAG-J</t>
  </si>
  <si>
    <t>PEA-RP400JAQ</t>
  </si>
  <si>
    <t>PEA-RP500JAQ</t>
  </si>
  <si>
    <r>
      <t>PROFESSIONAL LINE!!!</t>
    </r>
    <r>
      <rPr>
        <b/>
        <sz val="16"/>
        <color indexed="13"/>
        <rFont val="Cambria"/>
        <family val="1"/>
        <charset val="1"/>
      </rPr>
      <t xml:space="preserve"> </t>
    </r>
    <r>
      <rPr>
        <b/>
        <sz val="14"/>
        <color indexed="9"/>
        <rFont val="Cambria"/>
        <family val="1"/>
        <charset val="1"/>
      </rPr>
      <t>Разработан для профессиональных инсталляций / Специальная функция контроля температуры «I FEEL» /  Экстра низкий уровень шума 26Дб / Класс энергоэффективности А</t>
    </r>
  </si>
  <si>
    <t>3,36/3,74</t>
  </si>
  <si>
    <t>3,33/3,64</t>
  </si>
  <si>
    <t>3,32/3,63</t>
  </si>
  <si>
    <t>3,32/3,62</t>
  </si>
  <si>
    <t>CH-S30LX7</t>
  </si>
  <si>
    <t>CH-S07FTXE</t>
  </si>
  <si>
    <t>2,20(0,32-3,92)</t>
  </si>
  <si>
    <t>2,30(0,36-3,98)</t>
  </si>
  <si>
    <t>WING W100</t>
  </si>
  <si>
    <t>WING W150</t>
  </si>
  <si>
    <t>WING W200</t>
  </si>
  <si>
    <t>WING E100</t>
  </si>
  <si>
    <t>WING E150</t>
  </si>
  <si>
    <t>WING E200</t>
  </si>
  <si>
    <t>WING C100</t>
  </si>
  <si>
    <t>WING C150</t>
  </si>
  <si>
    <t>WING C200</t>
  </si>
  <si>
    <t>4-17,0</t>
  </si>
  <si>
    <t>10,0-32,0</t>
  </si>
  <si>
    <t>17-47</t>
  </si>
  <si>
    <t>Колличество рядов в теплообменике</t>
  </si>
  <si>
    <t>1,6/2,6/3,6</t>
  </si>
  <si>
    <t>2-6/4-6</t>
  </si>
  <si>
    <t>4-12/8-12</t>
  </si>
  <si>
    <t>6-15/9-15</t>
  </si>
  <si>
    <t>Габариты ДхВхГ, мм</t>
  </si>
  <si>
    <t>1066Х210Х465</t>
  </si>
  <si>
    <t>1538Х210Х465</t>
  </si>
  <si>
    <t>2098Х210Х465</t>
  </si>
  <si>
    <t>Приточно-вытяжная установка с рекуперацией</t>
  </si>
  <si>
    <t>MSZ-HJ60VA</t>
  </si>
  <si>
    <t>MUZ-HJ60VA</t>
  </si>
  <si>
    <t>MSZ-HJ71VA</t>
  </si>
  <si>
    <t>MUZ-HJ71VA</t>
  </si>
  <si>
    <t>MXZ-2HJ40VA</t>
  </si>
  <si>
    <t>MXZ-2HJ50VA</t>
  </si>
  <si>
    <t>MXZ-4E83VAHZ-ER1</t>
  </si>
  <si>
    <t>LS-HE12BCMA2/LU-HE12UMA2/LZ-BEB23</t>
  </si>
  <si>
    <t>LS-HE18BCMA2/LU-HE18UMA2/LZ-BEB23</t>
  </si>
  <si>
    <t>LS-HE36BMA4/LU-HE36UMA4/LZ-B4IB</t>
  </si>
  <si>
    <t>LS-HE48BMA4/LU-HE48UMA4/LZ-B4IB</t>
  </si>
  <si>
    <t>LS-HE55BMA4/LU-HE55UMA4/LZ-B4IB</t>
  </si>
  <si>
    <t xml:space="preserve">LS-HE36TMA4/LU-HE36UMA4 </t>
  </si>
  <si>
    <t>LS-HE48TMA4/LU-HE48UMA4</t>
  </si>
  <si>
    <t>LS-HE55TMA4/LU-HE55UMA4</t>
  </si>
  <si>
    <t>LS-HE36DMA4/LU-HE36UMA4</t>
  </si>
  <si>
    <t>LS-HE48DMA4/LU-HE48UMA4</t>
  </si>
  <si>
    <t>LS-HE55DMA4/LU-HE55UMA4</t>
  </si>
  <si>
    <r>
      <t>Магістраль 6,35/9,52, подача живлення - зовнішній блок 1ф, 220В, 50Гц, міжблочний кабель 5х1,5 мм,</t>
    </r>
    <r>
      <rPr>
        <sz val="8"/>
        <color rgb="FF0070C0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 xml:space="preserve">відстань між лапами - 487 мм, довжина магістралі МАХ 25м, перепад висот 10м. Компресор - </t>
    </r>
    <r>
      <rPr>
        <b/>
        <sz val="8"/>
        <rFont val="Arial"/>
        <family val="2"/>
        <charset val="204"/>
      </rPr>
      <t>GMCC</t>
    </r>
  </si>
  <si>
    <r>
      <t>Магістраль 6,35/12.7, подача живлення - зовнішній блок 1ф, 220В, 50Гц, міжблочний кабель 5х1,5 мм,</t>
    </r>
    <r>
      <rPr>
        <sz val="8"/>
        <color rgb="FF0070C0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відстань між лапами - 514 мм, довжина магістралі МАХ 30м, перепад висот 20м. Компресор -</t>
    </r>
    <r>
      <rPr>
        <b/>
        <sz val="8"/>
        <rFont val="Arial"/>
        <family val="2"/>
        <charset val="204"/>
      </rPr>
      <t xml:space="preserve"> GMCC</t>
    </r>
  </si>
  <si>
    <r>
      <t>Магістраль 9,52/15,88, подача живлення - зовнішній блок 1ф, 220В, 50Гц,</t>
    </r>
    <r>
      <rPr>
        <sz val="8"/>
        <color rgb="FF0070C0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 xml:space="preserve">міжблочний кабель 5х1,5 мм, відстань між лапами - 540 мм, довжина магістралі МАХ 50м, перепад висот 25м. Компресор - </t>
    </r>
    <r>
      <rPr>
        <b/>
        <sz val="8"/>
        <rFont val="Arial"/>
        <family val="2"/>
        <charset val="204"/>
      </rPr>
      <t>GMCC</t>
    </r>
  </si>
  <si>
    <r>
      <rPr>
        <sz val="8"/>
        <rFont val="Arial"/>
        <family val="2"/>
        <charset val="204"/>
      </rPr>
      <t>Магістраль 6,35/9,52 + 6,35/9,52, подача живлення - зовнішній блок 1ф, 220В, 50Гц, міжблочний кабель 4х1,5мм,</t>
    </r>
    <r>
      <rPr>
        <b/>
        <sz val="8"/>
        <color rgb="FFFF0000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довжина магістралі МАХ 30м,</t>
    </r>
    <r>
      <rPr>
        <sz val="8"/>
        <color rgb="FF0070C0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перепад висот 15м. Компресор -</t>
    </r>
    <r>
      <rPr>
        <b/>
        <sz val="8"/>
        <rFont val="Arial"/>
        <family val="2"/>
        <charset val="204"/>
      </rPr>
      <t xml:space="preserve"> GMCC.</t>
    </r>
  </si>
  <si>
    <r>
      <rPr>
        <sz val="8"/>
        <rFont val="Arial"/>
        <family val="2"/>
        <charset val="204"/>
      </rPr>
      <t>Магістраль 6,35/9,52 + 6,35/9,52 + 6,35/9,52, подача живлення - зовнішній блок 1ф, 220В, 50Гц, міжблочний кабель 4х1,5мм,</t>
    </r>
    <r>
      <rPr>
        <sz val="8"/>
        <color rgb="FF0070C0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довжина магістралі МАХ 45м, перепад висот 15м. Компресор -</t>
    </r>
    <r>
      <rPr>
        <b/>
        <sz val="8"/>
        <rFont val="Arial"/>
        <family val="2"/>
        <charset val="204"/>
      </rPr>
      <t xml:space="preserve"> GMCC.</t>
    </r>
  </si>
  <si>
    <r>
      <rPr>
        <sz val="8"/>
        <rFont val="Arial"/>
        <family val="2"/>
        <charset val="204"/>
      </rPr>
      <t>Магістраль 6,35/9,52 + 6,35/9,52 + 6,35/9,52 + 6,35/12,7, подача живлення - зовнішній блок 1ф, 220В, 50Гц, міжблочний кабель 4х1,5мм, довжина магістралі МАХ 60м</t>
    </r>
    <r>
      <rPr>
        <sz val="8"/>
        <color rgb="FF0070C0"/>
        <rFont val="Arial"/>
        <family val="2"/>
        <charset val="204"/>
      </rPr>
      <t>,</t>
    </r>
    <r>
      <rPr>
        <sz val="8"/>
        <rFont val="Arial"/>
        <family val="2"/>
        <charset val="204"/>
      </rPr>
      <t xml:space="preserve"> перепад висот 15м.</t>
    </r>
    <r>
      <rPr>
        <sz val="8"/>
        <color rgb="FF0070C0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Компресор -</t>
    </r>
    <r>
      <rPr>
        <b/>
        <sz val="8"/>
        <rFont val="Arial"/>
        <family val="2"/>
        <charset val="204"/>
      </rPr>
      <t xml:space="preserve"> GMCC.</t>
    </r>
  </si>
  <si>
    <r>
      <rPr>
        <sz val="8"/>
        <rFont val="Arial"/>
        <family val="2"/>
        <charset val="204"/>
      </rPr>
      <t>Магістраль 6,35/9,52 + 6,35/9,52 + 6,35/9,52 + 6,35/9,52 + 6,35/12,7, подача живлення - зовнішній блок 1ф, 220В, 50Гц, міжблочний кабель 4х1,5мм,</t>
    </r>
    <r>
      <rPr>
        <sz val="8"/>
        <color rgb="FF0070C0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довжина магістралі МАХ 75м, перепад висот 15м. Компресор -</t>
    </r>
    <r>
      <rPr>
        <b/>
        <sz val="8"/>
        <rFont val="Arial"/>
        <family val="2"/>
        <charset val="204"/>
      </rPr>
      <t xml:space="preserve"> GMCC.</t>
    </r>
  </si>
  <si>
    <t xml:space="preserve">SM2OE-045VU </t>
  </si>
  <si>
    <t>Спецификация подбора блоков-ERP multi</t>
  </si>
  <si>
    <t>One Unit</t>
  </si>
  <si>
    <t>Two Unit</t>
  </si>
  <si>
    <t>7+7</t>
  </si>
  <si>
    <t>7+9</t>
  </si>
  <si>
    <t>7+12</t>
  </si>
  <si>
    <t>9+9</t>
  </si>
  <si>
    <r>
      <rPr>
        <b/>
        <sz val="9"/>
        <color rgb="FFFF0000"/>
        <rFont val="Calibri"/>
        <family val="2"/>
        <charset val="204"/>
      </rPr>
      <t>SM2OE-050VU</t>
    </r>
    <r>
      <rPr>
        <sz val="9"/>
        <color rgb="FFFF0000"/>
        <rFont val="Calibri"/>
        <family val="2"/>
        <charset val="204"/>
      </rPr>
      <t xml:space="preserve"> </t>
    </r>
  </si>
  <si>
    <t>9+12</t>
  </si>
  <si>
    <t>9+18</t>
  </si>
  <si>
    <t>7+18</t>
  </si>
  <si>
    <t>12+12</t>
  </si>
  <si>
    <r>
      <rPr>
        <b/>
        <sz val="9"/>
        <color rgb="FFFF0000"/>
        <rFont val="Calibri"/>
        <family val="2"/>
        <charset val="204"/>
      </rPr>
      <t>SM3OE-061VU</t>
    </r>
    <r>
      <rPr>
        <sz val="9"/>
        <color rgb="FFFF0000"/>
        <rFont val="Calibri"/>
        <family val="2"/>
        <charset val="204"/>
      </rPr>
      <t xml:space="preserve"> </t>
    </r>
  </si>
  <si>
    <t>Three Unit</t>
  </si>
  <si>
    <t>7+7+7</t>
  </si>
  <si>
    <t>7+9+9</t>
  </si>
  <si>
    <t>7+7+9</t>
  </si>
  <si>
    <t>7+9+12</t>
  </si>
  <si>
    <t>7+7+12</t>
  </si>
  <si>
    <t>7+12+12</t>
  </si>
  <si>
    <t>9+9+9</t>
  </si>
  <si>
    <t>9+9+12</t>
  </si>
  <si>
    <r>
      <rPr>
        <b/>
        <sz val="9"/>
        <color rgb="FFFF0000"/>
        <rFont val="Calibri"/>
        <family val="2"/>
        <charset val="204"/>
      </rPr>
      <t>SM3OE-079VU</t>
    </r>
    <r>
      <rPr>
        <sz val="9"/>
        <color rgb="FFFF0000"/>
        <rFont val="Calibri"/>
        <family val="2"/>
        <charset val="204"/>
      </rPr>
      <t xml:space="preserve"> </t>
    </r>
  </si>
  <si>
    <t>12+18</t>
  </si>
  <si>
    <t>9+12+12</t>
  </si>
  <si>
    <t>18+18</t>
  </si>
  <si>
    <t>9+12+18</t>
  </si>
  <si>
    <t>12+12+12</t>
  </si>
  <si>
    <t>7+7+18</t>
  </si>
  <si>
    <t>9+9+18</t>
  </si>
  <si>
    <r>
      <rPr>
        <b/>
        <sz val="9"/>
        <color rgb="FFFF0000"/>
        <rFont val="Calibri"/>
        <family val="2"/>
        <charset val="204"/>
      </rPr>
      <t>SM4OE-082VU</t>
    </r>
    <r>
      <rPr>
        <sz val="9"/>
        <color rgb="FFFF0000"/>
        <rFont val="Calibri"/>
        <family val="2"/>
        <charset val="204"/>
      </rPr>
      <t xml:space="preserve"> </t>
    </r>
  </si>
  <si>
    <t>Four Unit</t>
  </si>
  <si>
    <t>7+7+7+7</t>
  </si>
  <si>
    <t>7+7+9+9</t>
  </si>
  <si>
    <t>7+9+9+12</t>
  </si>
  <si>
    <t>12+24</t>
  </si>
  <si>
    <t>7+7+7+9</t>
  </si>
  <si>
    <t>7+7+9+12</t>
  </si>
  <si>
    <t>7+9+12+12</t>
  </si>
  <si>
    <t>12+12+18</t>
  </si>
  <si>
    <t>7+7+7+12</t>
  </si>
  <si>
    <t>7+7+9+18</t>
  </si>
  <si>
    <t>9+9+9+9</t>
  </si>
  <si>
    <t>7+7+7+18</t>
  </si>
  <si>
    <t>7+7+12+12</t>
  </si>
  <si>
    <t>9+9+9+12</t>
  </si>
  <si>
    <t>7+24</t>
  </si>
  <si>
    <t>9+24</t>
  </si>
  <si>
    <t>7+7+24</t>
  </si>
  <si>
    <t>7+9+9+9</t>
  </si>
  <si>
    <r>
      <rPr>
        <b/>
        <sz val="9"/>
        <color rgb="FFFF0000"/>
        <rFont val="Calibri"/>
        <family val="2"/>
        <charset val="204"/>
      </rPr>
      <t>SM4OE-106VU</t>
    </r>
    <r>
      <rPr>
        <sz val="9"/>
        <color rgb="FFFF0000"/>
        <rFont val="Calibri"/>
        <family val="2"/>
        <charset val="204"/>
      </rPr>
      <t xml:space="preserve"> </t>
    </r>
  </si>
  <si>
    <t>9+18+18</t>
  </si>
  <si>
    <t>7+7+12+18</t>
  </si>
  <si>
    <t>7+9+9+24</t>
  </si>
  <si>
    <t>9+9+12+18</t>
  </si>
  <si>
    <t>9+9+24</t>
  </si>
  <si>
    <t>7+7+18+18</t>
  </si>
  <si>
    <t>9+12+12+12</t>
  </si>
  <si>
    <t>7+9+12+18</t>
  </si>
  <si>
    <t>9+12+12+18</t>
  </si>
  <si>
    <t>12+12+24</t>
  </si>
  <si>
    <t>7+7+9+24</t>
  </si>
  <si>
    <t>7+9+18+18</t>
  </si>
  <si>
    <t>9+9+9+18</t>
  </si>
  <si>
    <t>12+12+12+12</t>
  </si>
  <si>
    <t>9+12+24</t>
  </si>
  <si>
    <t>12+18+18</t>
  </si>
  <si>
    <t>7+7+7+24</t>
  </si>
  <si>
    <t>7+9+9+18</t>
  </si>
  <si>
    <t>7+12+12+12</t>
  </si>
  <si>
    <t>9+9+12+12</t>
  </si>
  <si>
    <t>12+12+12+18</t>
  </si>
  <si>
    <r>
      <rPr>
        <b/>
        <sz val="9"/>
        <color rgb="FFFF0000"/>
        <rFont val="Calibri"/>
        <family val="2"/>
        <charset val="204"/>
      </rPr>
      <t>SM5OE-123VU</t>
    </r>
    <r>
      <rPr>
        <sz val="9"/>
        <color rgb="FFFF0000"/>
        <rFont val="Calibri"/>
        <family val="2"/>
        <charset val="204"/>
      </rPr>
      <t xml:space="preserve"> </t>
    </r>
  </si>
  <si>
    <t>Five Unit</t>
  </si>
  <si>
    <t>9+9+12+24</t>
  </si>
  <si>
    <t>7+7+7+7+7</t>
  </si>
  <si>
    <t>7+7+7+9+9</t>
  </si>
  <si>
    <t>7+7+7+18+18</t>
  </si>
  <si>
    <t>7+7+9+12+18</t>
  </si>
  <si>
    <t>7+9+9+9+18</t>
  </si>
  <si>
    <t>9+9+9+9+9</t>
  </si>
  <si>
    <t>9+9+12+12+12</t>
  </si>
  <si>
    <t>7+7+12+24</t>
  </si>
  <si>
    <t>7+7+7+7+9</t>
  </si>
  <si>
    <t>7+7+7+9+12</t>
  </si>
  <si>
    <t>7+7+9+9+9</t>
  </si>
  <si>
    <t>7+7+12+12+12</t>
  </si>
  <si>
    <t>7+9+9+12+12</t>
  </si>
  <si>
    <t>9+9+9+9+12</t>
  </si>
  <si>
    <t>9+12+12+12+12</t>
  </si>
  <si>
    <t>9+9+9+24</t>
  </si>
  <si>
    <t>7+7+7+7+12</t>
  </si>
  <si>
    <t>7+7+7+9+18</t>
  </si>
  <si>
    <t>7+7+9+9+12</t>
  </si>
  <si>
    <t>7+7+12+12+18</t>
  </si>
  <si>
    <t>7+9+9+12+18</t>
  </si>
  <si>
    <t>9+9+9+9+18</t>
  </si>
  <si>
    <t>9+12+12+12+18</t>
  </si>
  <si>
    <t>7+7+7+7+18</t>
  </si>
  <si>
    <t>7+7+7+9+24</t>
  </si>
  <si>
    <t>7+7+9+9+18</t>
  </si>
  <si>
    <t>7+9+9+9+9</t>
  </si>
  <si>
    <t>7+9+12+12+12</t>
  </si>
  <si>
    <t>9+9+9+12+12</t>
  </si>
  <si>
    <t>12+12+12+12+12</t>
  </si>
  <si>
    <t>7+9+12+24</t>
  </si>
  <si>
    <t>7+7+7+7+24</t>
  </si>
  <si>
    <t>7+7+7+12+18</t>
  </si>
  <si>
    <t>7+7+9+9+24</t>
  </si>
  <si>
    <t>7+9+9+9+12</t>
  </si>
  <si>
    <t>7+9+12+12+18</t>
  </si>
  <si>
    <t>9+9+9+12+18</t>
  </si>
  <si>
    <t>Габаритні розміри, мм</t>
  </si>
  <si>
    <r>
      <t>PROFESSIONAL LINE!!!</t>
    </r>
    <r>
      <rPr>
        <b/>
        <sz val="20"/>
        <color indexed="9"/>
        <rFont val="Cambria"/>
        <family val="1"/>
        <charset val="204"/>
      </rPr>
      <t xml:space="preserve">  </t>
    </r>
    <r>
      <rPr>
        <b/>
        <sz val="14"/>
        <color indexed="9"/>
        <rFont val="Cambria"/>
        <family val="1"/>
        <charset val="204"/>
      </rPr>
      <t>Бытовой тепловой насос , Класс А++, инверторный компрессор по технологии DAIKIN, премиальная комплектация GENERATION III, нагрев от -22С</t>
    </r>
  </si>
  <si>
    <t>CH-S09FTXLA with WIFI</t>
  </si>
  <si>
    <t>CH-S12FTXLA with WIFI</t>
  </si>
  <si>
    <t>CH-S18FTXLA with WIFI</t>
  </si>
  <si>
    <t>CH-S24FTXLA with WIFI</t>
  </si>
  <si>
    <t xml:space="preserve">Потужність нагріву, кВт </t>
  </si>
  <si>
    <t>Напруга живлення, В/Гц/Ф</t>
  </si>
  <si>
    <t>Pозміри, Довжина х Глибина х Висота, мм</t>
  </si>
  <si>
    <t xml:space="preserve"> кВт</t>
  </si>
  <si>
    <t>230/50/1</t>
  </si>
  <si>
    <t xml:space="preserve">380/50/3         </t>
  </si>
  <si>
    <t>ЕВРО</t>
  </si>
  <si>
    <r>
      <rPr>
        <b/>
        <sz val="14"/>
        <color indexed="10"/>
        <rFont val="Arial"/>
        <family val="2"/>
        <charset val="204"/>
      </rPr>
      <t xml:space="preserve">Серия "Х" </t>
    </r>
    <r>
      <rPr>
        <b/>
        <sz val="14"/>
        <rFont val="Arial"/>
        <family val="2"/>
        <charset val="204"/>
      </rPr>
      <t xml:space="preserve">    до 2,5м               З електричним нагрівом  Intellect</t>
    </r>
  </si>
  <si>
    <t>0,8  м</t>
  </si>
  <si>
    <t>0/2/4/6</t>
  </si>
  <si>
    <t>+</t>
  </si>
  <si>
    <t>1,0  м</t>
  </si>
  <si>
    <t>0/2/4/8</t>
  </si>
  <si>
    <t>INTELLECT E12 X</t>
  </si>
  <si>
    <t>1,2  м</t>
  </si>
  <si>
    <t>0/3/6/9</t>
  </si>
  <si>
    <t>1,6  м</t>
  </si>
  <si>
    <t>0/3/6/9(12)</t>
  </si>
  <si>
    <t>2,0  м</t>
  </si>
  <si>
    <t>0/3/6/12(15)</t>
  </si>
  <si>
    <r>
      <rPr>
        <b/>
        <sz val="14"/>
        <color indexed="10"/>
        <rFont val="Arial"/>
        <family val="2"/>
        <charset val="204"/>
      </rPr>
      <t xml:space="preserve">Серия "Cyclone"  </t>
    </r>
    <r>
      <rPr>
        <b/>
        <sz val="14"/>
        <color indexed="8"/>
        <rFont val="Arial"/>
        <family val="2"/>
        <charset val="204"/>
      </rPr>
      <t>до 4 м</t>
    </r>
    <r>
      <rPr>
        <b/>
        <sz val="14"/>
        <color indexed="10"/>
        <rFont val="Arial"/>
        <family val="2"/>
        <charset val="204"/>
      </rPr>
      <t xml:space="preserve"> </t>
    </r>
    <r>
      <rPr>
        <b/>
        <sz val="14"/>
        <rFont val="Arial"/>
        <family val="2"/>
        <charset val="204"/>
      </rPr>
      <t xml:space="preserve">  </t>
    </r>
    <r>
      <rPr>
        <b/>
        <sz val="10"/>
        <rFont val="Arial"/>
        <family val="2"/>
        <charset val="204"/>
      </rPr>
      <t xml:space="preserve">              </t>
    </r>
    <r>
      <rPr>
        <b/>
        <sz val="14"/>
        <rFont val="Arial"/>
        <family val="2"/>
        <charset val="204"/>
      </rPr>
      <t xml:space="preserve">  З електричним нагрівом  Intellect</t>
    </r>
  </si>
  <si>
    <r>
      <t xml:space="preserve">INTELLECT 120-F2 </t>
    </r>
    <r>
      <rPr>
        <b/>
        <sz val="10"/>
        <color indexed="10"/>
        <rFont val="Arial"/>
        <family val="2"/>
        <charset val="204"/>
      </rPr>
      <t xml:space="preserve"> EU</t>
    </r>
  </si>
  <si>
    <t>Нова концепція, горизонтальний або вертикальний ,  напольний монтаж (колонна - кріплення в комплекті), можливо встановлення LED підсвітки, центробіжний  високошвидкісний вентилятор.</t>
  </si>
  <si>
    <t>1,3 м</t>
  </si>
  <si>
    <t>0/5/10/15</t>
  </si>
  <si>
    <t>2140/1545</t>
  </si>
  <si>
    <t>н/д</t>
  </si>
  <si>
    <t>1300х260х360</t>
  </si>
  <si>
    <r>
      <t xml:space="preserve">INTELLECT 120-F1 </t>
    </r>
    <r>
      <rPr>
        <b/>
        <sz val="10"/>
        <color indexed="10"/>
        <rFont val="Arial"/>
        <family val="2"/>
        <charset val="204"/>
      </rPr>
      <t xml:space="preserve"> EU</t>
    </r>
  </si>
  <si>
    <r>
      <t xml:space="preserve">INTELLECT 120-A2 </t>
    </r>
    <r>
      <rPr>
        <b/>
        <sz val="10"/>
        <color indexed="10"/>
        <rFont val="Arial"/>
        <family val="2"/>
        <charset val="204"/>
      </rPr>
      <t>EU</t>
    </r>
  </si>
  <si>
    <r>
      <t xml:space="preserve">INTELLECT 120-A1 </t>
    </r>
    <r>
      <rPr>
        <b/>
        <sz val="10"/>
        <color indexed="10"/>
        <rFont val="Arial"/>
        <family val="2"/>
        <charset val="204"/>
      </rPr>
      <t>EU</t>
    </r>
  </si>
  <si>
    <r>
      <t xml:space="preserve">INTELLECT 160-F2 </t>
    </r>
    <r>
      <rPr>
        <b/>
        <sz val="10"/>
        <color indexed="10"/>
        <rFont val="Arial"/>
        <family val="2"/>
        <charset val="204"/>
      </rPr>
      <t>EU</t>
    </r>
  </si>
  <si>
    <t>0/6/12/18</t>
  </si>
  <si>
    <t>3210/2315</t>
  </si>
  <si>
    <r>
      <t>INTELLECT 160-F1</t>
    </r>
    <r>
      <rPr>
        <b/>
        <sz val="10"/>
        <color indexed="10"/>
        <rFont val="Arial"/>
        <family val="2"/>
        <charset val="204"/>
      </rPr>
      <t xml:space="preserve"> EU</t>
    </r>
  </si>
  <si>
    <r>
      <t xml:space="preserve">INTELLECT 160-A2 </t>
    </r>
    <r>
      <rPr>
        <b/>
        <sz val="10"/>
        <color indexed="10"/>
        <rFont val="Arial"/>
        <family val="2"/>
        <charset val="204"/>
      </rPr>
      <t>EU</t>
    </r>
  </si>
  <si>
    <r>
      <t>INTELLECT 160-A1</t>
    </r>
    <r>
      <rPr>
        <b/>
        <sz val="10"/>
        <color indexed="10"/>
        <rFont val="Arial"/>
        <family val="2"/>
        <charset val="204"/>
      </rPr>
      <t xml:space="preserve"> EU</t>
    </r>
  </si>
  <si>
    <r>
      <t xml:space="preserve">INTELLECT 200-F2 </t>
    </r>
    <r>
      <rPr>
        <b/>
        <sz val="10"/>
        <color indexed="10"/>
        <rFont val="Arial"/>
        <family val="2"/>
        <charset val="204"/>
      </rPr>
      <t>EU</t>
    </r>
  </si>
  <si>
    <t>2,4 м</t>
  </si>
  <si>
    <t>4275/3090</t>
  </si>
  <si>
    <r>
      <t xml:space="preserve">INTELLECT 200-F1 </t>
    </r>
    <r>
      <rPr>
        <b/>
        <sz val="10"/>
        <color indexed="10"/>
        <rFont val="Arial"/>
        <family val="2"/>
        <charset val="204"/>
      </rPr>
      <t>EU</t>
    </r>
  </si>
  <si>
    <r>
      <t xml:space="preserve">INTELLECT 200-A2 </t>
    </r>
    <r>
      <rPr>
        <b/>
        <sz val="10"/>
        <color indexed="10"/>
        <rFont val="Arial"/>
        <family val="2"/>
        <charset val="204"/>
      </rPr>
      <t>EU</t>
    </r>
  </si>
  <si>
    <r>
      <t xml:space="preserve">INTELLECT 200-A1 </t>
    </r>
    <r>
      <rPr>
        <b/>
        <sz val="10"/>
        <color indexed="10"/>
        <rFont val="Arial"/>
        <family val="2"/>
        <charset val="204"/>
      </rPr>
      <t>EU</t>
    </r>
  </si>
  <si>
    <t>Завіси    "міні"    висота встановлення до 1,5м</t>
  </si>
  <si>
    <t>0,6 - 0,7 м</t>
  </si>
  <si>
    <t>0/2/4</t>
  </si>
  <si>
    <t>Завіси з ротором 100-110мм - висота встановлення 2,0-2,5м</t>
  </si>
  <si>
    <t>0,9 - 1,0 м</t>
  </si>
  <si>
    <t xml:space="preserve">Standard E 43 IR </t>
  </si>
  <si>
    <t>1066х190х231</t>
  </si>
  <si>
    <t>1,1 - 1,2 м</t>
  </si>
  <si>
    <t>1200х190х231</t>
  </si>
  <si>
    <t>1,5 - 1,6 м</t>
  </si>
  <si>
    <t>0/4/8/12</t>
  </si>
  <si>
    <t>1650х190х231</t>
  </si>
  <si>
    <t xml:space="preserve">Intellect E 14   </t>
  </si>
  <si>
    <t xml:space="preserve">Intellect E 15   </t>
  </si>
  <si>
    <t>1,4- 1,5 м</t>
  </si>
  <si>
    <t xml:space="preserve">Intellect E 16   </t>
  </si>
  <si>
    <t>1,6- 1,7 м</t>
  </si>
  <si>
    <t xml:space="preserve">Intellect E 17   </t>
  </si>
  <si>
    <t>1,7- 1,8 м</t>
  </si>
  <si>
    <t xml:space="preserve">Intellect E 18   </t>
  </si>
  <si>
    <t>1,9- 2,0 м</t>
  </si>
  <si>
    <t>Завіси з ротором 120мм - висота встановлення 3,0-3,5м</t>
  </si>
  <si>
    <t xml:space="preserve">Intellect E 33 L  </t>
  </si>
  <si>
    <t xml:space="preserve">Intellect E 33 R  </t>
  </si>
  <si>
    <t xml:space="preserve">Intellect E 34   </t>
  </si>
  <si>
    <t>0/6/9/12</t>
  </si>
  <si>
    <t xml:space="preserve">Intellect E 35   </t>
  </si>
  <si>
    <t xml:space="preserve">Intellect E 36   </t>
  </si>
  <si>
    <t xml:space="preserve">Intellect E 37   </t>
  </si>
  <si>
    <t xml:space="preserve">Intellect E 38   </t>
  </si>
  <si>
    <t xml:space="preserve">Intellect E 22 L  </t>
  </si>
  <si>
    <t>0,9 - 1,1 м</t>
  </si>
  <si>
    <t>0/6/12/15</t>
  </si>
  <si>
    <t xml:space="preserve">Intellect E 22 R  </t>
  </si>
  <si>
    <t xml:space="preserve">Intellect E 24   </t>
  </si>
  <si>
    <t>1,2- 1,3 м</t>
  </si>
  <si>
    <t xml:space="preserve">Intellect E 26   </t>
  </si>
  <si>
    <t xml:space="preserve">Intellect E 28   </t>
  </si>
  <si>
    <t>1,9- 2,1 м</t>
  </si>
  <si>
    <t xml:space="preserve">Завіси з ротором 180мм (модульні)  - висота встановлення 6,0-8,0 м </t>
  </si>
  <si>
    <t>Power Е 83 INOX</t>
  </si>
  <si>
    <t>Нержавійка, фільтри,ТЕН, виносний пульт, найвища потужність</t>
  </si>
  <si>
    <t>1м (модуль)</t>
  </si>
  <si>
    <t>до 24</t>
  </si>
  <si>
    <t>1045х391х366</t>
  </si>
  <si>
    <t>Завіси з ротором 100-110мм - висота встановлення 2,0-2,2м</t>
  </si>
  <si>
    <t xml:space="preserve">Intellect W 14   </t>
  </si>
  <si>
    <t>11,0/13,0</t>
  </si>
  <si>
    <t xml:space="preserve">Intellect W 15   </t>
  </si>
  <si>
    <t>13,2/15,3</t>
  </si>
  <si>
    <t xml:space="preserve">Intellect W 16   </t>
  </si>
  <si>
    <t>15,4/17,8</t>
  </si>
  <si>
    <t xml:space="preserve">Intellect W 17   </t>
  </si>
  <si>
    <t>17,5/20,3</t>
  </si>
  <si>
    <t xml:space="preserve">Intellect W 18   </t>
  </si>
  <si>
    <t>19,5/22,8</t>
  </si>
  <si>
    <t>Завіси з ротором 120мм - висота встановлення 2,5-3,0м</t>
  </si>
  <si>
    <t xml:space="preserve">Intellect W 33 L  </t>
  </si>
  <si>
    <t>15,6/17,2</t>
  </si>
  <si>
    <t xml:space="preserve">Intellect W 33 R  </t>
  </si>
  <si>
    <t xml:space="preserve">Intellect W 34   </t>
  </si>
  <si>
    <t>17,7/19,5</t>
  </si>
  <si>
    <t xml:space="preserve">Intellect W 35   </t>
  </si>
  <si>
    <t>21,2/23,4</t>
  </si>
  <si>
    <t xml:space="preserve">Intellect W 36   </t>
  </si>
  <si>
    <t>24,6/31,9</t>
  </si>
  <si>
    <t xml:space="preserve">Intellect W 37   </t>
  </si>
  <si>
    <t>28,0/30,9</t>
  </si>
  <si>
    <t xml:space="preserve">Intellect W 38   </t>
  </si>
  <si>
    <t>31,4/34,6</t>
  </si>
  <si>
    <t>Завіси з ротором 130мм - висота встановлення 4,0-4,5м</t>
  </si>
  <si>
    <t xml:space="preserve">Intellect W 22 L  </t>
  </si>
  <si>
    <t>19,5/22,2</t>
  </si>
  <si>
    <t xml:space="preserve">Intellect W 22 R  </t>
  </si>
  <si>
    <t xml:space="preserve">Intellect W 24   </t>
  </si>
  <si>
    <t>19,8/22,7</t>
  </si>
  <si>
    <t xml:space="preserve">Intellect W 26   </t>
  </si>
  <si>
    <t>27,5/31,6</t>
  </si>
  <si>
    <t xml:space="preserve">Intellect W 28   </t>
  </si>
  <si>
    <t>35,7/40,7</t>
  </si>
  <si>
    <t xml:space="preserve">Завіси з ротором 180мм (модульні)  - висота встановлення 5,0-7,0 м </t>
  </si>
  <si>
    <t>Power W 83 INOX</t>
  </si>
  <si>
    <t>Нержавійка, фільтри,водяний теплообмінник, виносний пульт, найвища потужність</t>
  </si>
  <si>
    <t>21,5</t>
  </si>
  <si>
    <r>
      <t xml:space="preserve">МультиСплит системы настенного типа  QHF Multi, Inverter, R410A, Китай (внутренние блоки)    </t>
    </r>
    <r>
      <rPr>
        <sz val="11"/>
        <rFont val="Calibri"/>
        <family val="2"/>
        <charset val="204"/>
      </rPr>
      <t>NEW!!!</t>
    </r>
  </si>
  <si>
    <t>42QHF009DS</t>
  </si>
  <si>
    <t xml:space="preserve">172,00 </t>
  </si>
  <si>
    <t>42QHF012DS</t>
  </si>
  <si>
    <t xml:space="preserve">202,00 </t>
  </si>
  <si>
    <t>42QHF018DS</t>
  </si>
  <si>
    <t xml:space="preserve">239,00 </t>
  </si>
  <si>
    <r>
      <t xml:space="preserve">МультиСплит системы настенного типа  QUS Multi, Inverter, R410A, Китай (наружные  блоки)   </t>
    </r>
    <r>
      <rPr>
        <sz val="11"/>
        <rFont val="Calibri"/>
        <family val="2"/>
        <charset val="204"/>
      </rPr>
      <t>NEW!!!</t>
    </r>
  </si>
  <si>
    <t>38QUS018DS2</t>
  </si>
  <si>
    <t>38QUS027DS3</t>
  </si>
  <si>
    <t>38QUS036DS4</t>
  </si>
  <si>
    <t>OSAKA</t>
  </si>
  <si>
    <t xml:space="preserve">Краткое описание </t>
  </si>
  <si>
    <t>Холод, кВт</t>
  </si>
  <si>
    <t>Тепло, кВт</t>
  </si>
  <si>
    <t xml:space="preserve"> Розница, $</t>
  </si>
  <si>
    <t>OSAKA серия Н,  компрессор GMCC / Toshiba</t>
  </si>
  <si>
    <t>OSAKA  ST-07HH</t>
  </si>
  <si>
    <t xml:space="preserve">R-410, дисплей, </t>
  </si>
  <si>
    <t>OSAKA  ST-09HH</t>
  </si>
  <si>
    <t>R-410, дисплей</t>
  </si>
  <si>
    <t>OSAKA  ST-12HH</t>
  </si>
  <si>
    <t>OSAKA  ST-18HH</t>
  </si>
  <si>
    <t>OSAKA  ST-24HH</t>
  </si>
  <si>
    <t>OSAKA  ST-36HH</t>
  </si>
  <si>
    <t>R-410, 220 В, дисплей</t>
  </si>
  <si>
    <t>OSAKA  инвертор</t>
  </si>
  <si>
    <t xml:space="preserve"> R-410, дисплей, до -15 град. на обогрев </t>
  </si>
  <si>
    <t xml:space="preserve"> R-410, дисплей, до -15 град. на обогрев</t>
  </si>
  <si>
    <t>SIBE-035BAV / SOBE-050VA</t>
  </si>
  <si>
    <t>Магістраль 6,35/9,52, подача живлення - зовнішній блок 1ф, 220В, 50Гц, міжблочний кабель 3х1,0мм + 2х0,2мм екранований,  відстань між лапами 514 мм, довжина магістралі МАХ 30м, перепад висот 20м. Компресор - Midea.</t>
  </si>
  <si>
    <t>SIBE-035BAV внутрішній блок</t>
  </si>
  <si>
    <t>SOBE-035VA зовнішній блок</t>
  </si>
  <si>
    <t>Панель до касетного кондиціонера SIBE-035BAV, SIBE-050BAV</t>
  </si>
  <si>
    <t>647x647x50</t>
  </si>
  <si>
    <t>950x950x55</t>
  </si>
  <si>
    <t>SIBE-035DAV / SOBE-050VA</t>
  </si>
  <si>
    <t>SIBE-035DAV внутрішній блок</t>
  </si>
  <si>
    <t>SOBE-035VA</t>
  </si>
  <si>
    <t>ВИД</t>
  </si>
  <si>
    <t>СЕРИЯ</t>
  </si>
  <si>
    <t>МОДЕЛЬ</t>
  </si>
  <si>
    <t>ЦВЕТ</t>
  </si>
  <si>
    <t>ПРОИЗВОДИТЕЛЬНОСТЬ</t>
  </si>
  <si>
    <t>НОМИНАЛЬНАЯ ПОТРЕБЛЯЕМАЯ МОЩНОСТЬ, кВт</t>
  </si>
  <si>
    <t>EER/COP</t>
  </si>
  <si>
    <t>SEER(CLASS)/SCOP (CLASS)</t>
  </si>
  <si>
    <t>ОПТ, USD</t>
  </si>
  <si>
    <t>РОЗНИЦА, USD</t>
  </si>
  <si>
    <t>Минимальная РЦ, USD</t>
  </si>
  <si>
    <t>Минимальная РЦ, грн</t>
  </si>
  <si>
    <t>Наличие</t>
  </si>
  <si>
    <t>ХОЛОД</t>
  </si>
  <si>
    <t>ТЕПЛО</t>
  </si>
  <si>
    <t>ожидаем</t>
  </si>
  <si>
    <t>ICY  INVERTER</t>
  </si>
  <si>
    <t>ICY II INVERTER WI-FI NEW</t>
  </si>
  <si>
    <t>CH-S09FTXTB2S-W (WI-FI)</t>
  </si>
  <si>
    <t>CH-S12FTXTB2S-W (WI-FI)</t>
  </si>
  <si>
    <t>CH-S18FTXTB2S-W (WI-FI)</t>
  </si>
  <si>
    <t>CH-S24FTXTB2S-W (WI-FI)</t>
  </si>
  <si>
    <t xml:space="preserve">NORDIC PLUS INVERTER </t>
  </si>
  <si>
    <t>ARCTIC INVERTER  with WIFI</t>
  </si>
  <si>
    <r>
      <rPr>
        <sz val="10"/>
        <color indexed="10"/>
        <rFont val="Arial"/>
        <family val="2"/>
        <charset val="204"/>
      </rPr>
      <t>1852</t>
    </r>
    <r>
      <rPr>
        <sz val="10"/>
        <rFont val="Arial"/>
        <family val="2"/>
        <charset val="204"/>
      </rPr>
      <t>х260х360</t>
    </r>
  </si>
  <si>
    <r>
      <rPr>
        <b/>
        <sz val="12"/>
        <color indexed="10"/>
        <rFont val="Arial"/>
        <family val="2"/>
        <charset val="204"/>
      </rPr>
      <t xml:space="preserve"> EU - Eco Universal 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це третє покоління завіс Neoclima мають такі особливості -  виносний настінний пульт, універсальне вертикальне/горизонтальне встановлення , самодіагностика, коди помилок, датчик завнішньої температури (в комплекті), автоматична зміна нагріву від температури зовні, можливість каскадного підключення, можливість PC керування (опція),  можливість підлючення </t>
    </r>
    <r>
      <rPr>
        <b/>
        <i/>
        <sz val="10"/>
        <rFont val="Arial"/>
        <family val="2"/>
        <charset val="204"/>
      </rPr>
      <t>датчика дверей (опція)</t>
    </r>
    <r>
      <rPr>
        <b/>
        <sz val="10"/>
        <rFont val="Arial"/>
        <family val="2"/>
        <charset val="204"/>
      </rPr>
      <t xml:space="preserve">  та </t>
    </r>
    <r>
      <rPr>
        <b/>
        <i/>
        <sz val="10"/>
        <rFont val="Arial"/>
        <family val="2"/>
        <charset val="204"/>
      </rPr>
      <t xml:space="preserve">термостата (опція) </t>
    </r>
  </si>
  <si>
    <r>
      <rPr>
        <sz val="10"/>
        <color indexed="10"/>
        <rFont val="Arial"/>
        <family val="2"/>
        <charset val="204"/>
      </rPr>
      <t>2417</t>
    </r>
    <r>
      <rPr>
        <sz val="10"/>
        <rFont val="Arial"/>
        <family val="2"/>
        <charset val="204"/>
      </rPr>
      <t>х260х360</t>
    </r>
  </si>
  <si>
    <t>Горизонтальной установки</t>
  </si>
  <si>
    <t>Intellect E 13</t>
  </si>
  <si>
    <t>1,1-1,2м</t>
  </si>
  <si>
    <t>0/3/6</t>
  </si>
  <si>
    <t>400в</t>
  </si>
  <si>
    <t>1145х303х276</t>
  </si>
  <si>
    <t xml:space="preserve">900,00 </t>
  </si>
  <si>
    <t xml:space="preserve">1000,00 </t>
  </si>
  <si>
    <t xml:space="preserve">1060,00 </t>
  </si>
  <si>
    <t xml:space="preserve">1130,00 </t>
  </si>
  <si>
    <t xml:space="preserve">1200,00 </t>
  </si>
  <si>
    <t xml:space="preserve">1260,00 </t>
  </si>
  <si>
    <t>Универсальной установки</t>
  </si>
  <si>
    <t>МІЦ</t>
  </si>
  <si>
    <t>BHC-9.001TR</t>
  </si>
  <si>
    <t>Уровень звуковой мощности дБ(А)</t>
  </si>
  <si>
    <r>
      <rPr>
        <b/>
        <sz val="12"/>
        <color indexed="10"/>
        <rFont val="Arial Cyr"/>
        <charset val="204"/>
      </rPr>
      <t xml:space="preserve">РОЗНИЦА  2017 </t>
    </r>
    <r>
      <rPr>
        <b/>
        <sz val="12"/>
        <rFont val="Arial Cyr"/>
        <charset val="204"/>
      </rPr>
      <t xml:space="preserve"> PRICE</t>
    </r>
  </si>
  <si>
    <r>
      <rPr>
        <b/>
        <u/>
        <sz val="14"/>
        <color indexed="10"/>
        <rFont val="Arial Cyr"/>
        <charset val="204"/>
      </rPr>
      <t xml:space="preserve"> </t>
    </r>
    <r>
      <rPr>
        <b/>
        <u/>
        <sz val="10"/>
        <color indexed="10"/>
        <rFont val="Arial Cyr"/>
        <family val="2"/>
        <charset val="204"/>
      </rPr>
      <t>On/Off  R410</t>
    </r>
  </si>
  <si>
    <r>
      <t xml:space="preserve">Комплектация. Уникальный дизайн,энергоэффективность </t>
    </r>
    <r>
      <rPr>
        <b/>
        <sz val="10"/>
        <color indexed="10"/>
        <rFont val="Arial Cyr"/>
        <charset val="204"/>
      </rPr>
      <t>Class A</t>
    </r>
    <r>
      <rPr>
        <b/>
        <sz val="10"/>
        <rFont val="Arial Cyr"/>
        <charset val="204"/>
      </rPr>
      <t xml:space="preserve">, </t>
    </r>
    <r>
      <rPr>
        <sz val="10"/>
        <rFont val="Arial"/>
        <family val="2"/>
        <charset val="204"/>
      </rPr>
      <t>R410A</t>
    </r>
    <r>
      <rPr>
        <b/>
        <sz val="10"/>
        <rFont val="Arial Cyr"/>
        <charset val="204"/>
      </rPr>
      <t xml:space="preserve">, </t>
    </r>
    <r>
      <rPr>
        <b/>
        <sz val="10"/>
        <color indexed="10"/>
        <rFont val="Arial Cyr"/>
        <charset val="204"/>
      </rPr>
      <t>Wi-Fi ready(опционально)</t>
    </r>
    <r>
      <rPr>
        <b/>
        <sz val="10"/>
        <rFont val="Arial Cyr"/>
        <charset val="204"/>
      </rPr>
      <t xml:space="preserve">, </t>
    </r>
    <r>
      <rPr>
        <sz val="10"/>
        <rFont val="Arial"/>
        <family val="2"/>
        <charset val="204"/>
      </rPr>
      <t xml:space="preserve">авторестарт, </t>
    </r>
  </si>
  <si>
    <r>
      <t xml:space="preserve">новый универсальный пульт, ДУ с подсветкой, скрытый LED-дисплей, </t>
    </r>
    <r>
      <rPr>
        <b/>
        <sz val="10"/>
        <color indexed="10"/>
        <rFont val="Arial Cyr"/>
        <charset val="204"/>
      </rPr>
      <t>IONISER /7, 9, 12/</t>
    </r>
    <r>
      <rPr>
        <sz val="10"/>
        <rFont val="Arial Cyr"/>
        <charset val="204"/>
      </rPr>
      <t>.</t>
    </r>
  </si>
  <si>
    <t>New 2017</t>
  </si>
  <si>
    <r>
      <t xml:space="preserve">гидрофильное покрытие теплообменника, пониженный  уровень шума, легко съёмная передняя панель. Скрытый LED дисплей. </t>
    </r>
    <r>
      <rPr>
        <sz val="10"/>
        <color indexed="10"/>
        <rFont val="Arial Cyr"/>
        <charset val="204"/>
      </rPr>
      <t xml:space="preserve">  IONISER / 9, 12/</t>
    </r>
  </si>
  <si>
    <t>IDEA Samurai  DC Inverter   R410</t>
  </si>
  <si>
    <t>Устойчивая работа на обогрев при низких температурах:  9/12  до -15 С ,  18/24  до  -10 С</t>
  </si>
  <si>
    <t>IDEA ISR-09 HR-ST7-DN1 ION</t>
  </si>
  <si>
    <t>1.4-3.2</t>
  </si>
  <si>
    <t>33/29/27/24</t>
  </si>
  <si>
    <t>690x283x199</t>
  </si>
  <si>
    <t>730×540×260</t>
  </si>
  <si>
    <t>IDEA ISR-12 HR-ST7-DN1 ION</t>
  </si>
  <si>
    <t>1.4-3.52</t>
  </si>
  <si>
    <t>1.1-3.75</t>
  </si>
  <si>
    <t xml:space="preserve">IDEA ISR-18 HR-ST7-DN1 </t>
  </si>
  <si>
    <t>1.8-5.2</t>
  </si>
  <si>
    <t>1.8-5.3</t>
  </si>
  <si>
    <t>38/35/32/29</t>
  </si>
  <si>
    <t>900×310×225</t>
  </si>
  <si>
    <t>795×525×290</t>
  </si>
  <si>
    <t xml:space="preserve">IDEA ISR-24 HR-ST7-DN1 </t>
  </si>
  <si>
    <t>1.8-7.1</t>
  </si>
  <si>
    <t>1.7-7.1</t>
  </si>
  <si>
    <t>40/37/34/31</t>
  </si>
  <si>
    <r>
      <t xml:space="preserve">новый универсальный пульт, ДУ с подсветкой, скрытый LED-дисплей, </t>
    </r>
    <r>
      <rPr>
        <b/>
        <sz val="10"/>
        <color indexed="10"/>
        <rFont val="Arial Cyr"/>
        <charset val="204"/>
      </rPr>
      <t>IONISER / 9, 12/</t>
    </r>
    <r>
      <rPr>
        <sz val="10"/>
        <rFont val="Arial Cyr"/>
        <charset val="204"/>
      </rPr>
      <t>.</t>
    </r>
  </si>
  <si>
    <t>Golden Fin- золотое напыление теплообменников наружного и внутреннего блоков, ионизатор /9, 12/.</t>
  </si>
  <si>
    <t>720×540×260</t>
    <phoneticPr fontId="33" type="noConversion"/>
  </si>
  <si>
    <t>IDEA ISR-18 HR-PA6-DN1</t>
  </si>
  <si>
    <t>IDEA ISR-24 HR-PA6-DN1</t>
  </si>
  <si>
    <t>Wi-Fi module Idea IWF-06A</t>
  </si>
  <si>
    <r>
      <t xml:space="preserve">Любой кондиционер серии </t>
    </r>
    <r>
      <rPr>
        <b/>
        <sz val="10"/>
        <color indexed="10"/>
        <rFont val="Arial Cyr"/>
        <charset val="204"/>
      </rPr>
      <t>Diamond</t>
    </r>
    <r>
      <rPr>
        <sz val="10"/>
        <rFont val="Arial"/>
        <family val="2"/>
        <charset val="204"/>
      </rPr>
      <t xml:space="preserve"> оборудован функцией </t>
    </r>
    <r>
      <rPr>
        <sz val="10"/>
        <color indexed="10"/>
        <rFont val="Arial Cyr"/>
        <charset val="204"/>
      </rPr>
      <t>"Wi-Fi Ready"</t>
    </r>
    <r>
      <rPr>
        <sz val="10"/>
        <rFont val="Arial"/>
        <family val="2"/>
        <charset val="204"/>
      </rPr>
      <t xml:space="preserve"> -это позволяет подключить к индикаторной плате внутри кондиционера </t>
    </r>
  </si>
  <si>
    <r>
      <t>специальную плату (</t>
    </r>
    <r>
      <rPr>
        <sz val="10"/>
        <color indexed="10"/>
        <rFont val="Arial Cyr"/>
        <charset val="204"/>
      </rPr>
      <t>приобретается отдельно</t>
    </r>
    <r>
      <rPr>
        <sz val="10"/>
        <rFont val="Arial"/>
        <family val="2"/>
        <charset val="204"/>
      </rPr>
      <t xml:space="preserve">) - модуль Wi-Fi, который, в свою очередь , после процедуры активации и установки специальной </t>
    </r>
  </si>
  <si>
    <t xml:space="preserve">программы на "гаджет" и её иницилизации через сервер производителя, даст возможность управлять кондиционером с любого мобильного </t>
  </si>
  <si>
    <t xml:space="preserve">устройства (смартфона, планшета).  Ваш телефон или планшет получит возможность дублировать все функции пульта ДУ для </t>
  </si>
  <si>
    <t>управления кондиционером из любой точки мира,  где обеспечен доступ к сети интрнет.</t>
  </si>
  <si>
    <t>on/off  R410</t>
  </si>
  <si>
    <r>
      <t xml:space="preserve">Комплектация. Уникальный дизайн, сверхтонкий, энергоэффективность </t>
    </r>
    <r>
      <rPr>
        <b/>
        <sz val="10"/>
        <color indexed="10"/>
        <rFont val="Arial Cyr"/>
        <charset val="204"/>
      </rPr>
      <t>Class A</t>
    </r>
    <r>
      <rPr>
        <b/>
        <sz val="10"/>
        <rFont val="Arial Cyr"/>
        <charset val="204"/>
      </rPr>
      <t xml:space="preserve">, </t>
    </r>
    <r>
      <rPr>
        <sz val="10"/>
        <rFont val="Arial"/>
        <family val="2"/>
        <charset val="204"/>
      </rPr>
      <t>R410A</t>
    </r>
    <r>
      <rPr>
        <b/>
        <sz val="10"/>
        <rFont val="Arial Cyr"/>
        <charset val="204"/>
      </rPr>
      <t xml:space="preserve">, </t>
    </r>
    <r>
      <rPr>
        <b/>
        <sz val="10"/>
        <color indexed="10"/>
        <rFont val="Arial Cyr"/>
        <charset val="204"/>
      </rPr>
      <t>Wi-Fi ready(опционально)</t>
    </r>
    <r>
      <rPr>
        <b/>
        <sz val="10"/>
        <rFont val="Arial Cyr"/>
        <charset val="204"/>
      </rPr>
      <t xml:space="preserve">, </t>
    </r>
    <r>
      <rPr>
        <sz val="10"/>
        <rFont val="Arial"/>
        <family val="2"/>
        <charset val="204"/>
      </rPr>
      <t xml:space="preserve">авторестарт, </t>
    </r>
  </si>
  <si>
    <t>MIDEA Mission on/off</t>
  </si>
  <si>
    <t>MIDEA MSMB-07HRN1 ION</t>
  </si>
  <si>
    <t>37/30/23/19</t>
    <phoneticPr fontId="0" type="noConversion"/>
  </si>
  <si>
    <t>730x198x293</t>
    <phoneticPr fontId="6" type="noConversion"/>
  </si>
  <si>
    <t>MIDEA MSMB-09HRN1 ION</t>
  </si>
  <si>
    <t>MIDEA MSMB-12HRN1 ION</t>
  </si>
  <si>
    <t>38/31/24/20</t>
    <phoneticPr fontId="0" type="noConversion"/>
  </si>
  <si>
    <t>810x200x300</t>
    <phoneticPr fontId="6" type="noConversion"/>
  </si>
  <si>
    <t>MIDEA MSMB-18HRN1</t>
  </si>
  <si>
    <t>42/37/33/22</t>
    <phoneticPr fontId="0" type="noConversion"/>
  </si>
  <si>
    <t>980x225x325</t>
    <phoneticPr fontId="6" type="noConversion"/>
  </si>
  <si>
    <t>MIDEA MSMB-24HRN1</t>
  </si>
  <si>
    <t>47/40/33/23</t>
    <phoneticPr fontId="0" type="noConversion"/>
  </si>
  <si>
    <t>1090x235x338</t>
    <phoneticPr fontId="6" type="noConversion"/>
  </si>
  <si>
    <t>39/33/29</t>
  </si>
  <si>
    <t>41.5/ 36/28.5</t>
  </si>
  <si>
    <t>44.5/39/32.5</t>
  </si>
  <si>
    <t>46.5/40/34</t>
  </si>
  <si>
    <t xml:space="preserve"> DC Inverter  R410</t>
  </si>
  <si>
    <r>
      <t xml:space="preserve">Комплектация. Уникальный дизайн, сверхтонкий, энергоэффективность </t>
    </r>
    <r>
      <rPr>
        <b/>
        <sz val="10"/>
        <color indexed="10"/>
        <rFont val="Arial Cyr"/>
        <charset val="204"/>
      </rPr>
      <t>Class A++</t>
    </r>
    <r>
      <rPr>
        <b/>
        <sz val="10"/>
        <rFont val="Arial Cyr"/>
        <charset val="204"/>
      </rPr>
      <t xml:space="preserve">, </t>
    </r>
    <r>
      <rPr>
        <sz val="10"/>
        <rFont val="Arial"/>
        <family val="2"/>
        <charset val="204"/>
      </rPr>
      <t>R410A</t>
    </r>
    <r>
      <rPr>
        <b/>
        <sz val="10"/>
        <rFont val="Arial Cyr"/>
        <charset val="204"/>
      </rPr>
      <t xml:space="preserve">, </t>
    </r>
    <r>
      <rPr>
        <b/>
        <sz val="10"/>
        <color indexed="10"/>
        <rFont val="Arial Cyr"/>
        <charset val="204"/>
      </rPr>
      <t>Wi-Fi ready(опционально)</t>
    </r>
    <r>
      <rPr>
        <b/>
        <sz val="10"/>
        <rFont val="Arial Cyr"/>
        <charset val="204"/>
      </rPr>
      <t xml:space="preserve">, </t>
    </r>
    <r>
      <rPr>
        <sz val="10"/>
        <rFont val="Arial"/>
        <family val="2"/>
        <charset val="204"/>
      </rPr>
      <t xml:space="preserve">авторестарт, </t>
    </r>
  </si>
  <si>
    <t>Wi-Fi smart kit Midea SK-102</t>
  </si>
  <si>
    <r>
      <t xml:space="preserve">Любой кондиционер серии </t>
    </r>
    <r>
      <rPr>
        <b/>
        <sz val="10"/>
        <color indexed="10"/>
        <rFont val="Arial Cyr"/>
        <charset val="204"/>
      </rPr>
      <t>MISSION</t>
    </r>
    <r>
      <rPr>
        <sz val="10"/>
        <rFont val="Arial"/>
        <family val="2"/>
        <charset val="204"/>
      </rPr>
      <t xml:space="preserve"> оборудован функцией </t>
    </r>
    <r>
      <rPr>
        <sz val="10"/>
        <color indexed="10"/>
        <rFont val="Arial Cyr"/>
        <charset val="204"/>
      </rPr>
      <t xml:space="preserve">"Wi-Fi Ready". </t>
    </r>
    <r>
      <rPr>
        <sz val="10"/>
        <rFont val="Arial"/>
        <family val="2"/>
        <charset val="204"/>
      </rPr>
      <t xml:space="preserve">На внутреннем блоке выведен USB-разъём, позволяющий подключить </t>
    </r>
  </si>
  <si>
    <r>
      <t xml:space="preserve">к модулю управления внутри кондиционера специальный модем, размером с "флешку" (USB-stick, </t>
    </r>
    <r>
      <rPr>
        <sz val="10"/>
        <color indexed="10"/>
        <rFont val="Arial Cyr"/>
        <charset val="204"/>
      </rPr>
      <t>приобретается отдельно</t>
    </r>
    <r>
      <rPr>
        <sz val="10"/>
        <rFont val="Arial"/>
        <family val="2"/>
        <charset val="204"/>
      </rPr>
      <t>) , который,</t>
    </r>
  </si>
  <si>
    <t xml:space="preserve"> в свою очередь , после процедуры активации и установки специальной программы на "гаджет" и её иницилизации через сервер </t>
  </si>
  <si>
    <t xml:space="preserve">производителя, даст возможность управлять кондиционером с любого мобильного устройства (смартфона, планшета).  Ваш телефон или </t>
  </si>
  <si>
    <t xml:space="preserve">планшет получит возможность дублировать все функции пульта ДУ для управления кондиционером из любой точки мира,  где обеспечен </t>
  </si>
  <si>
    <t>доступ к сети интрнет. Вы сможете управлять кондиционером находясь в квартире, если использование ПДУ неудобно.</t>
  </si>
  <si>
    <t>МОБИЛЬНЫЕ КОНДИЦИОНЕРЫ</t>
  </si>
  <si>
    <t>Холод/тепло( электрический нагреватель), антибактериальное и антикоррозийное покрытие,</t>
  </si>
  <si>
    <t>таймер включения/выключения, Пульт ДУ, ЖК индикатор.</t>
  </si>
  <si>
    <t>NOVA</t>
  </si>
  <si>
    <t>Не требует монтажа, удобен в эксплуатации и транспортировке.</t>
  </si>
  <si>
    <t>IDEA IPN2</t>
  </si>
  <si>
    <t>53/50/48</t>
  </si>
  <si>
    <t>455*365*755</t>
  </si>
  <si>
    <t>55/52/49</t>
  </si>
  <si>
    <t xml:space="preserve">   On/Off  R410</t>
  </si>
  <si>
    <t>таймер включения/выключения, Пульт ДУ, ЖК индикатор. Не требует монтажа, удобен в эксплуатации и транспортировке.</t>
  </si>
  <si>
    <t>MIDEA MPPD - New Energy Efficiency CLASS A</t>
  </si>
  <si>
    <t>MIDEA MPPD-09</t>
  </si>
  <si>
    <t>467*397*765</t>
  </si>
  <si>
    <t>MIDEA MPPD-12</t>
  </si>
  <si>
    <t>ФИЛЬТРЫ ВОЗДУШНЫЕ для Сплит-Систем</t>
  </si>
  <si>
    <t>FRESCO TECH</t>
  </si>
  <si>
    <t>ФИЛЬТР ВОЗДУШНЫЙ Активный уголь (CARBON)</t>
  </si>
  <si>
    <t>ФИЛЬТР ВОЗДУШНЫЙ Активный Био (BIOFILTER)</t>
  </si>
  <si>
    <t>ФИЛЬТР ВОЗДУШНЫЙ Витамин С (VITAMIN C)</t>
  </si>
  <si>
    <t>ФИЛЬТР ВОЗДУШНЫЙ SILVER ION</t>
  </si>
  <si>
    <r>
      <t xml:space="preserve"> Інверторні спліт-системи настінного типу  Grizzly (гарантія 2 роки)  </t>
    </r>
    <r>
      <rPr>
        <b/>
        <i/>
        <sz val="10"/>
        <color indexed="10"/>
        <rFont val="Arial Cyr"/>
        <charset val="204"/>
      </rPr>
      <t>NEW!!!</t>
    </r>
  </si>
  <si>
    <t>NS/NU-09AHDI</t>
  </si>
  <si>
    <t>NS/NU-12AHDI</t>
  </si>
  <si>
    <t xml:space="preserve">575,00 </t>
  </si>
  <si>
    <t>NS/NU-18AHDI</t>
  </si>
  <si>
    <t xml:space="preserve">865,00 </t>
  </si>
  <si>
    <t>NS/NU-24AHDI</t>
  </si>
  <si>
    <t xml:space="preserve">1030,00 </t>
  </si>
  <si>
    <t xml:space="preserve"> Інверторні спліт-системи настінного типу Silense (гарантія 2 роки)  </t>
  </si>
  <si>
    <t>NS18AHSI(B) / NU18AHSI</t>
  </si>
  <si>
    <t>NS24AHSI (B)/ NU24AHSI</t>
  </si>
  <si>
    <t xml:space="preserve">Спліт-системи настінного типу  ARTCLIMA  (гарантія 2 роки) R410 </t>
  </si>
  <si>
    <t>NS12AHYs / NU12AHY</t>
  </si>
  <si>
    <t>Автоперезапуск, VLED  дісплей,  R410A, режим сну, Follow me, Turbo, самоочистка, Ionizer, Active-carbon фільтр, Біо-фільтр</t>
  </si>
  <si>
    <t>NS-07MQI</t>
  </si>
  <si>
    <t>NS-09MQI</t>
  </si>
  <si>
    <t>NS-12MQI</t>
  </si>
  <si>
    <t>NS-18MQI</t>
  </si>
  <si>
    <t>NU-4M36AFIe</t>
  </si>
  <si>
    <t>NU-5M42AFIe</t>
  </si>
  <si>
    <t xml:space="preserve">1123,00 </t>
  </si>
  <si>
    <t xml:space="preserve">1296,00 </t>
  </si>
  <si>
    <t xml:space="preserve">2420,00 </t>
  </si>
  <si>
    <t xml:space="preserve">1193,00 </t>
  </si>
  <si>
    <t xml:space="preserve">1420,00 </t>
  </si>
  <si>
    <t xml:space="preserve">1610,00 </t>
  </si>
  <si>
    <t xml:space="preserve">3070,00 </t>
  </si>
  <si>
    <t xml:space="preserve">3340,00 </t>
  </si>
  <si>
    <r>
      <t xml:space="preserve">Холод-Тепло. Теплообмінник: Blue Fin. </t>
    </r>
    <r>
      <rPr>
        <b/>
        <sz val="10"/>
        <color indexed="8"/>
        <rFont val="Arial"/>
        <family val="2"/>
        <charset val="204"/>
      </rPr>
      <t>Фільтри:</t>
    </r>
    <r>
      <rPr>
        <sz val="10"/>
        <color indexed="8"/>
        <rFont val="Arial"/>
        <family val="2"/>
        <charset val="204"/>
      </rPr>
      <t xml:space="preserve"> опція. Функції: теплий пуск, 12 год. таймер, авторестарт, усунення запахів. </t>
    </r>
    <r>
      <rPr>
        <b/>
        <sz val="10"/>
        <color indexed="8"/>
        <rFont val="Arial"/>
        <family val="2"/>
        <charset val="204"/>
      </rPr>
      <t>Режими:</t>
    </r>
    <r>
      <rPr>
        <sz val="10"/>
        <color indexed="8"/>
        <rFont val="Arial"/>
        <family val="2"/>
        <charset val="204"/>
      </rPr>
      <t xml:space="preserve"> м'якого осушення, автоматична зміна режимів. </t>
    </r>
    <r>
      <rPr>
        <b/>
        <sz val="10"/>
        <color indexed="8"/>
        <rFont val="Arial"/>
        <family val="2"/>
        <charset val="204"/>
      </rPr>
      <t>Вир-во:</t>
    </r>
    <r>
      <rPr>
        <sz val="10"/>
        <color indexed="8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Китай</t>
    </r>
  </si>
  <si>
    <r>
      <t xml:space="preserve">Холод-тепло. Теплообмінник: Blue Fin. </t>
    </r>
    <r>
      <rPr>
        <b/>
        <sz val="10"/>
        <color indexed="8"/>
        <rFont val="Arial"/>
        <family val="2"/>
        <charset val="204"/>
      </rPr>
      <t>Фільтри:</t>
    </r>
    <r>
      <rPr>
        <sz val="10"/>
        <color indexed="8"/>
        <rFont val="Arial"/>
        <family val="2"/>
        <charset val="204"/>
      </rPr>
      <t xml:space="preserve"> опція. Функції: теплий пуск, 24 год. таймер, авторестарт, усунення запахів. </t>
    </r>
    <r>
      <rPr>
        <b/>
        <sz val="10"/>
        <color indexed="8"/>
        <rFont val="Arial"/>
        <family val="2"/>
        <charset val="204"/>
      </rPr>
      <t>Режими:</t>
    </r>
    <r>
      <rPr>
        <sz val="10"/>
        <color indexed="8"/>
        <rFont val="Arial"/>
        <family val="2"/>
        <charset val="204"/>
      </rPr>
      <t xml:space="preserve"> м'якого осушення, автоматична зміна режимів. </t>
    </r>
    <r>
      <rPr>
        <b/>
        <sz val="10"/>
        <color indexed="8"/>
        <rFont val="Arial"/>
        <family val="2"/>
        <charset val="204"/>
      </rPr>
      <t>Вир-во:</t>
    </r>
    <r>
      <rPr>
        <sz val="10"/>
        <color indexed="8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Малайзія.</t>
    </r>
  </si>
  <si>
    <t xml:space="preserve">790,00 </t>
  </si>
  <si>
    <t xml:space="preserve">830,00 </t>
  </si>
  <si>
    <t xml:space="preserve">920,00 </t>
  </si>
  <si>
    <t>CS-E7RKDW</t>
  </si>
  <si>
    <t>CS-E9RKDW</t>
  </si>
  <si>
    <t>CS-E12RKDW</t>
  </si>
  <si>
    <t>CS-E15RKDW</t>
  </si>
  <si>
    <t>CS-E18RKDW</t>
  </si>
  <si>
    <t>CS-E24RKDW</t>
  </si>
  <si>
    <t>S-F28DTE5/U-B28DBE5</t>
  </si>
  <si>
    <t>Сплітсистеми настінного типу SKHP, тепло-холод, R-22, Таїланд</t>
  </si>
  <si>
    <t>RAS-07SKHP-E/RAS-07S2AH-E</t>
  </si>
  <si>
    <t>RAS-10SKHP-E/RAS-10S2AH-E</t>
  </si>
  <si>
    <t>RAS-13SKHP-E1/RAS-13S2AH-E1</t>
  </si>
  <si>
    <t>RAS-M07N3KV2-Е</t>
  </si>
  <si>
    <t>RAS-M24N3KV2-E</t>
  </si>
  <si>
    <t>RAS-B10N3KV2-Е</t>
  </si>
  <si>
    <t>RAS-B13N3KV2-Е</t>
  </si>
  <si>
    <t>RAS-B16N3KV2-Е</t>
  </si>
  <si>
    <t>RAS-B22N3KV2-E</t>
  </si>
  <si>
    <t>Внутрішні блоки канального типу</t>
  </si>
  <si>
    <t>Внутрішні блоки касетного типу</t>
  </si>
  <si>
    <t>S09SWC/S09WUC</t>
  </si>
  <si>
    <t>STV-09HH2</t>
  </si>
  <si>
    <t>0,5-3,0</t>
  </si>
  <si>
    <t>0,6-3,2</t>
  </si>
  <si>
    <t xml:space="preserve">STV-12HH2 </t>
  </si>
  <si>
    <t>0,6-3,8</t>
  </si>
  <si>
    <t>0,6-3,9</t>
  </si>
  <si>
    <t xml:space="preserve">STV-18HH2 </t>
  </si>
  <si>
    <t>0,7-5,5</t>
  </si>
  <si>
    <t>0,7-5,8</t>
  </si>
  <si>
    <t xml:space="preserve">STV-24HH2 </t>
  </si>
  <si>
    <t>2,0-8,2</t>
  </si>
  <si>
    <t>2,0-8,5</t>
  </si>
  <si>
    <t>ГАРАНТИЯ 5 ЛЕТ</t>
  </si>
  <si>
    <t xml:space="preserve">на главную </t>
  </si>
  <si>
    <t>Ціна роздріб, USD</t>
  </si>
  <si>
    <t xml:space="preserve">Ціна роздріб
USD </t>
  </si>
  <si>
    <t>Робоча температура зовнішнього блоку, охолодження / нагрів, С</t>
  </si>
  <si>
    <t>Кондиціонери напольно-стельового типу  (гарантія 2 роки)</t>
  </si>
  <si>
    <t>NCS18AH1 / NU18AH1</t>
  </si>
  <si>
    <t>Повітряний потік 800 м3/ч, рівень шуму 38дБ, 220В R-410</t>
  </si>
  <si>
    <t>21~43/-5~24</t>
  </si>
  <si>
    <t>17~32</t>
  </si>
  <si>
    <t>NCS24AH1 / NU24AH1</t>
  </si>
  <si>
    <t>Повітряний потік 800 м3/ч, рівень шуму 40дБ, 220В,  R-410</t>
  </si>
  <si>
    <t>NCS36AH3 / NU36AH3</t>
  </si>
  <si>
    <t>Повітряний потік 1400 м3/ч, рівень шуму 40дБ, 380В,  R-410</t>
  </si>
  <si>
    <t>NCS48AH3 / NU48AH3</t>
  </si>
  <si>
    <t>Повітряний потік 1900 м3/ч, рівень шуму 44дБ, 380В, R-410</t>
  </si>
  <si>
    <t>NCS60AH3 / NU60AH3</t>
  </si>
  <si>
    <t>Повітряний потік 1900 м3/ч, рівень шуму 44дБ, 380В,  R-410</t>
  </si>
  <si>
    <r>
      <t xml:space="preserve">Кондиціонери напольно-стельового типу (гарантія 2 роки). </t>
    </r>
    <r>
      <rPr>
        <sz val="11"/>
        <rFont val="Calibri"/>
        <family val="2"/>
        <charset val="204"/>
      </rPr>
      <t>Модель 2016 року</t>
    </r>
  </si>
  <si>
    <t>NCS18AH1e/NU18AH1e</t>
  </si>
  <si>
    <t>18000 / 5.3</t>
  </si>
  <si>
    <t>19000 / 5.6</t>
  </si>
  <si>
    <t>NCS24AH1e/NU24AH1e</t>
  </si>
  <si>
    <t>24000 / 7.05</t>
  </si>
  <si>
    <t>26000 / 7.65</t>
  </si>
  <si>
    <t xml:space="preserve">1160,00 </t>
  </si>
  <si>
    <t>NCS36AH3e/NU36AH3e</t>
  </si>
  <si>
    <t>36000 / 10.6</t>
  </si>
  <si>
    <t>40000 / 11.75</t>
  </si>
  <si>
    <t xml:space="preserve">1540,00 </t>
  </si>
  <si>
    <t>NCS48AH3e/NU48AH3e</t>
  </si>
  <si>
    <t>48000 / 14.1</t>
  </si>
  <si>
    <t>52000 / 15.25</t>
  </si>
  <si>
    <t xml:space="preserve">1805,00 </t>
  </si>
  <si>
    <t>NCS60AH3e/NU60AH3e</t>
  </si>
  <si>
    <t>60000 / 17.6</t>
  </si>
  <si>
    <t>65000 / 19.1</t>
  </si>
  <si>
    <t xml:space="preserve">2040,00 </t>
  </si>
  <si>
    <t>Кондиціонери касетного типу  (гарантія 2 роки)</t>
  </si>
  <si>
    <t>NTS12AH1 / NU12AH1</t>
  </si>
  <si>
    <t>12000 /3.6</t>
  </si>
  <si>
    <t>12500/3,7</t>
  </si>
  <si>
    <t>NTS18AH1 / NU18AH1</t>
  </si>
  <si>
    <t>Повітряний потік 860 м3/ч,  компактний, рівень шуму 40дБ, 220В,  R-410</t>
  </si>
  <si>
    <t>NTS24AH1 / NU24AH1</t>
  </si>
  <si>
    <t>Повітряний потік 1220 м3/ч, рівень шуму 39дБ, 220В,  R-410</t>
  </si>
  <si>
    <t>NTS36AH3 / NU36AH3</t>
  </si>
  <si>
    <t>Повітряний потік 1530 м3/ч, рівень шуму 41дБ, 380В,  R-410</t>
  </si>
  <si>
    <t>NTS48AH3 / NU48AH3</t>
  </si>
  <si>
    <t>NTS60AH3 / NU60AH3</t>
  </si>
  <si>
    <t>Повітряний потік 1830 м3/ч, рівень шуму 43дБ, 380В,  R-410</t>
  </si>
  <si>
    <r>
      <t xml:space="preserve">Кондиціонери касетного типу (гарантія 2 роки). </t>
    </r>
    <r>
      <rPr>
        <sz val="11"/>
        <rFont val="Calibri"/>
        <family val="2"/>
        <charset val="204"/>
      </rPr>
      <t>Модель 2015 року</t>
    </r>
  </si>
  <si>
    <t>NTS12AH1e/NU12AH1e</t>
  </si>
  <si>
    <t xml:space="preserve">810,00 </t>
  </si>
  <si>
    <t>NTS18AH1e/NU18AH1e</t>
  </si>
  <si>
    <t xml:space="preserve">935,00 </t>
  </si>
  <si>
    <t>NTS24AH1e/NU24AH1e</t>
  </si>
  <si>
    <t>NTS36AH3e/NU36AH3e</t>
  </si>
  <si>
    <t xml:space="preserve">1685,00 </t>
  </si>
  <si>
    <t>NTS48AH3e/NU48AH3e</t>
  </si>
  <si>
    <t xml:space="preserve">1940,00 </t>
  </si>
  <si>
    <t>NTS60AH3e/NU60AH3e</t>
  </si>
  <si>
    <t xml:space="preserve">2160,00 </t>
  </si>
  <si>
    <t>Кондиціонери канального типу   Середнього тиску (гарантія 2 роки)</t>
  </si>
  <si>
    <t>NDS12AH1me/NU12AH1e</t>
  </si>
  <si>
    <t>Повітряний потік 800 м3/год, тиск 40Па, рівень шуму 38дБ, 220В, вир-во Китай, R410</t>
  </si>
  <si>
    <t xml:space="preserve">800,00 </t>
  </si>
  <si>
    <t>NDS18AH1me/NU18AH1e</t>
  </si>
  <si>
    <t>Повітряний потік 1460 м3/год, тиск 40Па, рівень шуму 38дБ, 220В, вир-во Китай, R410</t>
  </si>
  <si>
    <t xml:space="preserve">960,00 </t>
  </si>
  <si>
    <t>NDS24AH1me/NU24AH1e</t>
  </si>
  <si>
    <t>Повітряний потік 1900 м3/год, тиск 70Па, рівень шуму 39дБ, 380В, вир-во Китай, R410</t>
  </si>
  <si>
    <t xml:space="preserve">1235,00 </t>
  </si>
  <si>
    <t>NDS36AH3me/NU36AH3e</t>
  </si>
  <si>
    <t>Повітряний потік 2000 м3/год, тиск 70Па, рівень шуму 39дБ, 380В, вир-во Китай, R410</t>
  </si>
  <si>
    <t xml:space="preserve">1740,00 </t>
  </si>
  <si>
    <t>NDS48AH3me/NU48AH3e</t>
  </si>
  <si>
    <t>Повітряний потік 1900 м3/год, тиск 70Па, рівень шуму 40дБ, 380В, вир-во Китай, R410</t>
  </si>
  <si>
    <t xml:space="preserve">2020,00 </t>
  </si>
  <si>
    <t>NDS60AH3me/NU60AH3e</t>
  </si>
  <si>
    <t>Повітряний потік 1920 м3/год, тиск 150Па, рівень шуму 44дБ, 380В, вир-во Китай, R410</t>
  </si>
  <si>
    <t xml:space="preserve">2245,00 </t>
  </si>
  <si>
    <t>Кондиціонери канального типу. Високого тиску (гарантія 2 роки)</t>
  </si>
  <si>
    <t>Универсальный наружный блок используется в составе сплит-систем коммерческой серии с различными по конструкции (канальными, кассетными, напольно-потолочными) но одинаковыми по мощности (кВт) блоками Midea
Используется компресор с высокой эффективностью
Применена пластиковая крышка защиты портов подключения трубопроводов
Устройство регулирования – каппилярная трубка
Применены гальванизированые  металлические панели, что повышает износо- и коррозионную стойкость конструкции наружного блока</t>
  </si>
  <si>
    <t>NDS60AH3h / NU60AH3</t>
  </si>
  <si>
    <t>NDS76LH3h / NU76LH3
NDS76AH3h / NU76AH3</t>
  </si>
  <si>
    <t>NDS96LH3h / NU96LH3
NDS96AH3h / NU96AH3</t>
  </si>
  <si>
    <t>Компресорно-конденсаторні зовнішні блоки (гарантія 2 роки)</t>
  </si>
  <si>
    <t>NU18AH1f</t>
  </si>
  <si>
    <t>NU24AH1f</t>
  </si>
  <si>
    <t>NU36AH3f</t>
  </si>
  <si>
    <t>NU48AH3f</t>
  </si>
  <si>
    <t>NU60AH3f</t>
  </si>
  <si>
    <r>
      <t xml:space="preserve">Настенные    Premium  Inverter (белый перламутр) </t>
    </r>
    <r>
      <rPr>
        <b/>
        <sz val="10"/>
        <color rgb="FFFF0000"/>
        <rFont val="Arial Cyr"/>
        <charset val="204"/>
      </rPr>
      <t>NEW!!!</t>
    </r>
  </si>
  <si>
    <r>
      <t xml:space="preserve">Настенные    Premium  Inverter (черный оникс) </t>
    </r>
    <r>
      <rPr>
        <b/>
        <sz val="10"/>
        <color rgb="FFFF0000"/>
        <rFont val="Arial Cyr"/>
        <charset val="204"/>
      </rPr>
      <t>NEW!!!</t>
    </r>
  </si>
  <si>
    <r>
      <t xml:space="preserve">Настенные    Premium  Inverter (красный рубин) </t>
    </r>
    <r>
      <rPr>
        <b/>
        <sz val="10"/>
        <color rgb="FFFF0000"/>
        <rFont val="Arial Cyr"/>
        <charset val="204"/>
      </rPr>
      <t>NEW!!!</t>
    </r>
  </si>
  <si>
    <t>only for MXZ</t>
  </si>
  <si>
    <t>Настенные   Premium  Inverter (белый) NEW!!!</t>
  </si>
  <si>
    <t>панель с лифтом для фильтра</t>
  </si>
  <si>
    <t>панель с датчиком I-SEE</t>
  </si>
  <si>
    <t>с беспроводным пультом и датчиком I-SEE</t>
  </si>
  <si>
    <t>Упрощенный проводной пульт</t>
  </si>
  <si>
    <t>Полнофункциональный проводной пульт</t>
  </si>
  <si>
    <t>LGH-150RVXT-E</t>
  </si>
  <si>
    <t>LGH-200RVXT-E</t>
  </si>
  <si>
    <t>LGH-250RVXT-E</t>
  </si>
  <si>
    <t>Фреоновые секции</t>
  </si>
  <si>
    <t>GUG-01SL-E</t>
  </si>
  <si>
    <t>GUG-02SL-E</t>
  </si>
  <si>
    <t>GUG-03SL-E</t>
  </si>
  <si>
    <t>CMP-100VLW-C</t>
  </si>
  <si>
    <t>AT-50A-J</t>
  </si>
  <si>
    <t>CMS-RMD-J</t>
  </si>
  <si>
    <t>MAC-397IF-E</t>
  </si>
  <si>
    <t>MAC-645BH-E</t>
  </si>
  <si>
    <t>PAC-IF010-E</t>
  </si>
  <si>
    <t>PAC-IF011B-E</t>
  </si>
  <si>
    <t>PAC-IF020-E</t>
  </si>
  <si>
    <t>PAC-KE07DM-F</t>
  </si>
  <si>
    <t>PAC-SE51CRA-J</t>
  </si>
  <si>
    <t>PAC-SF37DS-E</t>
  </si>
  <si>
    <t>PAC-SF82KC-E</t>
  </si>
  <si>
    <t>PAC-SH22DM-E</t>
  </si>
  <si>
    <t>PAC-SK72CT-A</t>
  </si>
  <si>
    <t>PAC-WK01UK-E</t>
  </si>
  <si>
    <t>PAC-YG85KTB-J</t>
  </si>
  <si>
    <t>PAC-YT40ANRA-J</t>
  </si>
  <si>
    <t>PAR-21MAA-J</t>
  </si>
  <si>
    <t>PZ-100GF-E</t>
  </si>
  <si>
    <t>PZ-100GFM-E</t>
  </si>
  <si>
    <t>PZ-100RF5-E</t>
  </si>
  <si>
    <t>PZ-15RF5-E</t>
  </si>
  <si>
    <t>PZ-25RF5-E</t>
  </si>
  <si>
    <t>PZ-35RF5-E</t>
  </si>
  <si>
    <t>PZ-40ELF3-E</t>
  </si>
  <si>
    <t>PZ-50RF5-E</t>
  </si>
  <si>
    <t>PZ-65RF5-E</t>
  </si>
  <si>
    <t>PZ-80RF5-E</t>
  </si>
  <si>
    <t>LIBERTY</t>
  </si>
  <si>
    <r>
      <t xml:space="preserve">Спліт-системи настінного типу </t>
    </r>
    <r>
      <rPr>
        <b/>
        <sz val="10"/>
        <rFont val="Arial"/>
        <family val="2"/>
        <charset val="204"/>
      </rPr>
      <t>Стандарт класу</t>
    </r>
    <r>
      <rPr>
        <sz val="10"/>
        <rFont val="Arial"/>
        <family val="2"/>
        <charset val="204"/>
      </rPr>
      <t xml:space="preserve"> (гарантія 3 роки)</t>
    </r>
  </si>
  <si>
    <t>KITTO</t>
  </si>
  <si>
    <r>
      <t xml:space="preserve">Спліт-системи настінного типу </t>
    </r>
    <r>
      <rPr>
        <b/>
        <sz val="10"/>
        <rFont val="Arial"/>
        <family val="2"/>
        <charset val="204"/>
      </rPr>
      <t>Стандарт класу</t>
    </r>
    <r>
      <rPr>
        <sz val="10"/>
        <rFont val="Arial"/>
        <family val="2"/>
        <charset val="204"/>
      </rPr>
      <t xml:space="preserve"> (гарантія 3 роки) </t>
    </r>
    <r>
      <rPr>
        <b/>
        <sz val="10"/>
        <color rgb="FFFF0000"/>
        <rFont val="Arial"/>
        <family val="2"/>
        <charset val="204"/>
      </rPr>
      <t>ожидается в марте!</t>
    </r>
  </si>
  <si>
    <t>SIH/SOH-020SHDB</t>
  </si>
  <si>
    <t>Китай  Hisense</t>
  </si>
  <si>
    <r>
      <t xml:space="preserve">Магістраль 6,35/9,52, подача живлення - внутрішній блок 1ф, 220В, 50Гц, міжблочний кабель 5х1, 5мм, відстань між лапами - </t>
    </r>
    <r>
      <rPr>
        <sz val="8"/>
        <color rgb="FFFF0000"/>
        <rFont val="Arial"/>
        <family val="2"/>
        <charset val="204"/>
      </rPr>
      <t>460 мм</t>
    </r>
    <r>
      <rPr>
        <sz val="8"/>
        <rFont val="Arial"/>
        <family val="2"/>
        <charset val="204"/>
      </rPr>
      <t>, довжина магістралі МАХ 15м, перепад висот 5м. Компресор -</t>
    </r>
    <r>
      <rPr>
        <b/>
        <sz val="8"/>
        <rFont val="Arial"/>
        <family val="2"/>
        <charset val="204"/>
      </rPr>
      <t xml:space="preserve"> RECHI</t>
    </r>
  </si>
  <si>
    <t>SIH-020SHDB внутрішній блок</t>
  </si>
  <si>
    <t>765x280x220</t>
  </si>
  <si>
    <t>SOH-020VHDB зовнішній блок</t>
  </si>
  <si>
    <t>660x482x240</t>
  </si>
  <si>
    <t>SIH/SOH-025SHDB</t>
  </si>
  <si>
    <r>
      <t xml:space="preserve">Магістраль 6,35/9,52, подача живлення - внутрішній блок 1ф, 220В, 50Гц, міжблочний кабель 5х1, 5мм, відстань між лапами - </t>
    </r>
    <r>
      <rPr>
        <sz val="8"/>
        <color rgb="FFFF0000"/>
        <rFont val="Arial"/>
        <family val="2"/>
        <charset val="204"/>
      </rPr>
      <t>460 мм</t>
    </r>
    <r>
      <rPr>
        <sz val="8"/>
        <rFont val="Arial"/>
        <family val="2"/>
        <charset val="204"/>
      </rPr>
      <t xml:space="preserve">, довжина магістралі МАХ 15м, перепад висот 5м. Компресор - </t>
    </r>
    <r>
      <rPr>
        <b/>
        <sz val="8"/>
        <rFont val="Arial"/>
        <family val="2"/>
        <charset val="204"/>
      </rPr>
      <t>RECHI</t>
    </r>
  </si>
  <si>
    <t>SIH-025SHDB внутрішній блок</t>
  </si>
  <si>
    <t>SOH-025VHDB зовнішній блок</t>
  </si>
  <si>
    <t>SIH/SOH-035SHDB</t>
  </si>
  <si>
    <r>
      <t xml:space="preserve">Магістраль 6,35/12.7, подача живлення - внутрішній блок 1ф, 220В, 50Гц, міжблочний кабель 5х1, 5мм, відстань між лапами - </t>
    </r>
    <r>
      <rPr>
        <sz val="8"/>
        <color rgb="FFFF0000"/>
        <rFont val="Arial"/>
        <family val="2"/>
        <charset val="204"/>
      </rPr>
      <t xml:space="preserve">458 мм, </t>
    </r>
    <r>
      <rPr>
        <sz val="8"/>
        <rFont val="Arial"/>
        <family val="2"/>
        <charset val="204"/>
      </rPr>
      <t xml:space="preserve">довжина магістралі МАХ 15м, перепад висот 5м. Компресор - </t>
    </r>
    <r>
      <rPr>
        <b/>
        <sz val="8"/>
        <rFont val="Arial"/>
        <family val="2"/>
        <charset val="204"/>
      </rPr>
      <t>GMCC</t>
    </r>
  </si>
  <si>
    <t>SIH-035SHDB внутрішній блок</t>
  </si>
  <si>
    <t>SOH-035VHDB зовнішній блок</t>
  </si>
  <si>
    <t>715x240x482</t>
  </si>
  <si>
    <t>SIH/SOH-050SHDB</t>
  </si>
  <si>
    <r>
      <t xml:space="preserve">Магістраль 6,35/12.7, подача живлення - внутрішній блок 1ф, 220В, 50Гц, міжблочний кабель 5х2, 5мм, відстань між лапами - </t>
    </r>
    <r>
      <rPr>
        <sz val="8"/>
        <color rgb="FFFF0000"/>
        <rFont val="Arial"/>
        <family val="2"/>
        <charset val="204"/>
      </rPr>
      <t>549 мм</t>
    </r>
    <r>
      <rPr>
        <sz val="8"/>
        <rFont val="Arial"/>
        <family val="2"/>
        <charset val="204"/>
      </rPr>
      <t xml:space="preserve">, довжина магістралі МАХ 15м, перепад висот 5м. Компресор - </t>
    </r>
    <r>
      <rPr>
        <b/>
        <sz val="8"/>
        <rFont val="Arial"/>
        <family val="2"/>
        <charset val="204"/>
      </rPr>
      <t>GMCC</t>
    </r>
  </si>
  <si>
    <t>SIH-050SHDB внутрішній блок</t>
  </si>
  <si>
    <t>934x325x244</t>
  </si>
  <si>
    <t>SOH-050VHDB зовнішній блок</t>
  </si>
  <si>
    <t>760x545x255</t>
  </si>
  <si>
    <t>SIH/SOH-060SHDB</t>
  </si>
  <si>
    <r>
      <t>Магістраль 9,52/15,88, подача живлення - внутрішній блок 1ф, 220В, 50Гц, міжблочний кабель 5х2, 5мм, відстань між лапами -</t>
    </r>
    <r>
      <rPr>
        <sz val="8"/>
        <color rgb="FFFF0000"/>
        <rFont val="Arial"/>
        <family val="2"/>
        <charset val="204"/>
      </rPr>
      <t xml:space="preserve"> 590 мм, </t>
    </r>
    <r>
      <rPr>
        <sz val="8"/>
        <rFont val="Arial"/>
        <family val="2"/>
        <charset val="204"/>
      </rPr>
      <t xml:space="preserve">довжина магістралі МАХ 15м, перепад висот 5м. Компресор - </t>
    </r>
    <r>
      <rPr>
        <b/>
        <sz val="8"/>
        <rFont val="Arial"/>
        <family val="2"/>
        <charset val="204"/>
      </rPr>
      <t>HIGHLY</t>
    </r>
  </si>
  <si>
    <t>SIH-060SHDB внутрішній блок</t>
  </si>
  <si>
    <t>SOH-060VHDB зовнішній блок</t>
  </si>
  <si>
    <t>830x634x287</t>
  </si>
  <si>
    <t>SIH/SOH-085SHDB</t>
  </si>
  <si>
    <r>
      <t xml:space="preserve">Магістраль 9,52/15,88, подача живлення - </t>
    </r>
    <r>
      <rPr>
        <sz val="8"/>
        <color rgb="FFFF0000"/>
        <rFont val="Arial"/>
        <family val="2"/>
        <charset val="204"/>
      </rPr>
      <t>внутрішній блок</t>
    </r>
    <r>
      <rPr>
        <sz val="8"/>
        <rFont val="Arial"/>
        <family val="2"/>
        <charset val="204"/>
      </rPr>
      <t xml:space="preserve"> 1ф, 220В, 50Гц, міжблочний кабель 5х2, 5мм, відстань між лапами - </t>
    </r>
    <r>
      <rPr>
        <sz val="8"/>
        <color rgb="FFFF0000"/>
        <rFont val="Arial"/>
        <family val="2"/>
        <charset val="204"/>
      </rPr>
      <t>549 мм</t>
    </r>
    <r>
      <rPr>
        <sz val="8"/>
        <rFont val="Arial"/>
        <family val="2"/>
        <charset val="204"/>
      </rPr>
      <t xml:space="preserve">, довжина магістралі МАХ 15м, перепад висот 5м. Компресор - </t>
    </r>
    <r>
      <rPr>
        <b/>
        <sz val="8"/>
        <rFont val="Arial"/>
        <family val="2"/>
        <charset val="204"/>
      </rPr>
      <t>HIGHLY</t>
    </r>
  </si>
  <si>
    <t>SIH-085SHDB внутрішній блок</t>
  </si>
  <si>
    <t>1100x325x244</t>
  </si>
  <si>
    <t>SOH-085VHDB зовнішній блок</t>
  </si>
  <si>
    <t>832x702x312</t>
  </si>
  <si>
    <t>SIH/SOH-095SHDK</t>
  </si>
  <si>
    <r>
      <t xml:space="preserve">Магістраль 9,52/15,88, подача живлення - </t>
    </r>
    <r>
      <rPr>
        <sz val="8"/>
        <color rgb="FFFF0000"/>
        <rFont val="Arial"/>
        <family val="2"/>
        <charset val="204"/>
      </rPr>
      <t xml:space="preserve">внутрішній </t>
    </r>
    <r>
      <rPr>
        <sz val="8"/>
        <rFont val="Arial"/>
        <family val="2"/>
        <charset val="204"/>
      </rPr>
      <t>блок 1ф, 220В, 50Гц, міжблочний кабель 5х2, 5мм, відстань між лапами -</t>
    </r>
    <r>
      <rPr>
        <sz val="8"/>
        <color rgb="FFFF0000"/>
        <rFont val="Arial"/>
        <family val="2"/>
        <charset val="204"/>
      </rPr>
      <t xml:space="preserve"> 590 мм</t>
    </r>
    <r>
      <rPr>
        <sz val="8"/>
        <rFont val="Arial"/>
        <family val="2"/>
        <charset val="204"/>
      </rPr>
      <t xml:space="preserve">, довжина магістралі МАХ 15м, перепад висот 5м. Компресор - </t>
    </r>
    <r>
      <rPr>
        <b/>
        <sz val="8"/>
        <rFont val="Arial"/>
        <family val="2"/>
        <charset val="204"/>
      </rPr>
      <t>HIGHLY</t>
    </r>
  </si>
  <si>
    <t>SIH-095SHDK внутрішній блок</t>
  </si>
  <si>
    <t>1286x346x262</t>
  </si>
  <si>
    <t>SOH-095VHDK зовнішній блок</t>
  </si>
  <si>
    <t>885x795x366</t>
  </si>
  <si>
    <t>LIBERTY INVERTER</t>
  </si>
  <si>
    <r>
      <t xml:space="preserve">Спліт-системи настінного типу </t>
    </r>
    <r>
      <rPr>
        <b/>
        <sz val="10"/>
        <rFont val="Arial"/>
        <family val="2"/>
        <charset val="204"/>
      </rPr>
      <t>Інвертор</t>
    </r>
    <r>
      <rPr>
        <sz val="10"/>
        <rFont val="Arial"/>
        <family val="2"/>
        <charset val="204"/>
      </rPr>
      <t xml:space="preserve"> (гарантія 3 роки)</t>
    </r>
  </si>
  <si>
    <t>HIKARU INVERTER</t>
  </si>
  <si>
    <r>
      <t xml:space="preserve">Спліт-системи настінного типу </t>
    </r>
    <r>
      <rPr>
        <b/>
        <sz val="10"/>
        <rFont val="Arial"/>
        <family val="2"/>
        <charset val="204"/>
      </rPr>
      <t>Інвертор</t>
    </r>
    <r>
      <rPr>
        <sz val="10"/>
        <rFont val="Arial"/>
        <family val="2"/>
        <charset val="204"/>
      </rPr>
      <t xml:space="preserve"> (гарантія 3 роки) </t>
    </r>
    <r>
      <rPr>
        <b/>
        <sz val="10"/>
        <color rgb="FFFF0000"/>
        <rFont val="Arial"/>
        <family val="2"/>
        <charset val="204"/>
      </rPr>
      <t>ожидается в марте!</t>
    </r>
  </si>
  <si>
    <t>SIE/SOE-025SHDC</t>
  </si>
  <si>
    <r>
      <t xml:space="preserve">Магістраль 6,35/9,52, подача живлення - внутрішній блок 1ф, 220В, 50Гц, міжблочний кабель 4х1,5 мм, відстань між лапами - </t>
    </r>
    <r>
      <rPr>
        <sz val="8"/>
        <color rgb="FFFF0000"/>
        <rFont val="Arial"/>
        <family val="2"/>
        <charset val="204"/>
      </rPr>
      <t xml:space="preserve">487 </t>
    </r>
    <r>
      <rPr>
        <sz val="8"/>
        <rFont val="Arial"/>
        <family val="2"/>
        <charset val="204"/>
      </rPr>
      <t xml:space="preserve">мм, довжина магістралі МАХ 15м, перепад висот 5м. Компресор - </t>
    </r>
    <r>
      <rPr>
        <b/>
        <sz val="8"/>
        <rFont val="Arial"/>
        <family val="2"/>
        <charset val="204"/>
      </rPr>
      <t>GMCC</t>
    </r>
  </si>
  <si>
    <t>SIE-025SHDC внутрішній блок</t>
  </si>
  <si>
    <t>800x270x214</t>
  </si>
  <si>
    <t>SOE-025VHDC зовнішній блок</t>
  </si>
  <si>
    <t>SIE/SOE-035SHDC</t>
  </si>
  <si>
    <t>SIE-035SHDC внутрішній блок</t>
  </si>
  <si>
    <t>SOE-035VHDC зовнішній блок</t>
  </si>
  <si>
    <t>SIE/SOE-050SHDC</t>
  </si>
  <si>
    <r>
      <t xml:space="preserve">Магістраль 6,35/12.7, подача живлення - внутрішній блок 1ф, 220В, 50Гц, міжблочний кабель 4х2,5 мм, відстань між лапами - </t>
    </r>
    <r>
      <rPr>
        <sz val="8"/>
        <color rgb="FFFF0000"/>
        <rFont val="Arial"/>
        <family val="2"/>
        <charset val="204"/>
      </rPr>
      <t>514</t>
    </r>
    <r>
      <rPr>
        <sz val="8"/>
        <rFont val="Arial"/>
        <family val="2"/>
        <charset val="204"/>
      </rPr>
      <t xml:space="preserve"> мм, довжина магістралі МАХ 15м, перепад висот 5м. Компресор -</t>
    </r>
    <r>
      <rPr>
        <b/>
        <sz val="8"/>
        <rFont val="Arial"/>
        <family val="2"/>
        <charset val="204"/>
      </rPr>
      <t xml:space="preserve"> HIGHLY</t>
    </r>
  </si>
  <si>
    <t>SIE-050SHDC внутрішній блок</t>
  </si>
  <si>
    <t>977x315x236</t>
  </si>
  <si>
    <t>SOE-050VHDC зовнішній блок</t>
  </si>
  <si>
    <t>800x550x255</t>
  </si>
  <si>
    <t>SIE/SOE-060SHDC</t>
  </si>
  <si>
    <r>
      <t>Магістраль 9,52/15,88, подача живлення -</t>
    </r>
    <r>
      <rPr>
        <sz val="8"/>
        <color rgb="FFFF0000"/>
        <rFont val="Arial"/>
        <family val="2"/>
        <charset val="204"/>
      </rPr>
      <t xml:space="preserve"> внутрішній </t>
    </r>
    <r>
      <rPr>
        <sz val="8"/>
        <rFont val="Arial"/>
        <family val="2"/>
        <charset val="204"/>
      </rPr>
      <t>блок 1ф, 220В, 50Гц, міжблочний кабель 4х2,5 мм, відстань між лапами -</t>
    </r>
    <r>
      <rPr>
        <sz val="8"/>
        <color rgb="FFFF0000"/>
        <rFont val="Arial"/>
        <family val="2"/>
        <charset val="204"/>
      </rPr>
      <t xml:space="preserve"> 540</t>
    </r>
    <r>
      <rPr>
        <sz val="8"/>
        <rFont val="Arial"/>
        <family val="2"/>
        <charset val="204"/>
      </rPr>
      <t xml:space="preserve"> мм, довжина магістралі МАХ 15м, перепад висот 5м. Компресор - </t>
    </r>
    <r>
      <rPr>
        <b/>
        <sz val="8"/>
        <rFont val="Arial"/>
        <family val="2"/>
        <charset val="204"/>
      </rPr>
      <t>HIGHLY</t>
    </r>
  </si>
  <si>
    <t>SIE-060SHDC внутрішній блок</t>
  </si>
  <si>
    <t>1148x315x236</t>
  </si>
  <si>
    <t>SOE-060VHDC зовнішній блок</t>
  </si>
  <si>
    <t>LIBERTY МУЛЬТИСПЛИТ</t>
  </si>
  <si>
    <r>
      <t xml:space="preserve">Мультиспліт-системи настінного типу </t>
    </r>
    <r>
      <rPr>
        <b/>
        <sz val="10"/>
        <rFont val="Arial"/>
        <family val="2"/>
        <charset val="204"/>
      </rPr>
      <t>Інвертор</t>
    </r>
    <r>
      <rPr>
        <sz val="10"/>
        <rFont val="Arial"/>
        <family val="2"/>
        <charset val="204"/>
      </rPr>
      <t xml:space="preserve"> (гарантія 3 роки)</t>
    </r>
  </si>
  <si>
    <t>7+9+18</t>
  </si>
  <si>
    <t>7+9+24</t>
  </si>
  <si>
    <r>
      <rPr>
        <b/>
        <sz val="10"/>
        <rFont val="Arial"/>
        <family val="2"/>
        <charset val="204"/>
      </rPr>
      <t xml:space="preserve">КАСЕТНІ </t>
    </r>
    <r>
      <rPr>
        <sz val="10"/>
        <rFont val="Arial"/>
        <family val="2"/>
        <charset val="204"/>
      </rPr>
      <t>кондиціонери (гарантія 3 роки)</t>
    </r>
  </si>
  <si>
    <r>
      <rPr>
        <b/>
        <sz val="10"/>
        <rFont val="Arial"/>
        <family val="2"/>
        <charset val="204"/>
      </rPr>
      <t xml:space="preserve">КАНАЛЬНІ </t>
    </r>
    <r>
      <rPr>
        <sz val="10"/>
        <rFont val="Arial"/>
        <family val="2"/>
        <charset val="204"/>
      </rPr>
      <t>кондиціонери (гарантія 3 роки)</t>
    </r>
  </si>
  <si>
    <r>
      <rPr>
        <b/>
        <sz val="10"/>
        <rFont val="Arial"/>
        <family val="2"/>
        <charset val="204"/>
      </rPr>
      <t xml:space="preserve">ПІДЛОГОВО-СТЕЛЬОВІ </t>
    </r>
    <r>
      <rPr>
        <sz val="10"/>
        <rFont val="Arial"/>
        <family val="2"/>
        <charset val="204"/>
      </rPr>
      <t>кондиціонери (гарантія 3 роки)</t>
    </r>
  </si>
  <si>
    <r>
      <rPr>
        <b/>
        <sz val="10"/>
        <rFont val="Arial"/>
        <family val="2"/>
        <charset val="204"/>
      </rPr>
      <t xml:space="preserve">ЗОВНІШНІ БЛОКИ </t>
    </r>
    <r>
      <rPr>
        <sz val="10"/>
        <rFont val="Arial"/>
        <family val="2"/>
        <charset val="204"/>
      </rPr>
      <t xml:space="preserve">до напівпромислових кондиціонерів (гарантія 3 роки) </t>
    </r>
    <r>
      <rPr>
        <b/>
        <sz val="10"/>
        <rFont val="Arial"/>
        <family val="2"/>
        <charset val="204"/>
      </rPr>
      <t>R410A</t>
    </r>
  </si>
  <si>
    <t>Однофазний, відстань між лапами 490 мм.</t>
  </si>
  <si>
    <r>
      <rPr>
        <b/>
        <sz val="10"/>
        <rFont val="Arial"/>
        <family val="2"/>
        <charset val="204"/>
      </rPr>
      <t xml:space="preserve">КАСЕТНІ </t>
    </r>
    <r>
      <rPr>
        <sz val="10"/>
        <rFont val="Arial"/>
        <family val="2"/>
        <charset val="204"/>
      </rPr>
      <t>кондиціонери INVERTER (гарантія 3 роки)</t>
    </r>
  </si>
  <si>
    <r>
      <rPr>
        <b/>
        <sz val="10"/>
        <rFont val="Arial"/>
        <family val="2"/>
        <charset val="204"/>
      </rPr>
      <t xml:space="preserve">КАНАЛЬНІ </t>
    </r>
    <r>
      <rPr>
        <sz val="10"/>
        <rFont val="Arial"/>
        <family val="2"/>
        <charset val="204"/>
      </rPr>
      <t>кондиціонери INVERTER (гарантія 3 роки)</t>
    </r>
  </si>
  <si>
    <r>
      <rPr>
        <b/>
        <sz val="10"/>
        <rFont val="Arial"/>
        <family val="2"/>
        <charset val="204"/>
      </rPr>
      <t xml:space="preserve">ПІДЛОГОВО-СТЕЛЬОВІ </t>
    </r>
    <r>
      <rPr>
        <sz val="10"/>
        <rFont val="Arial"/>
        <family val="2"/>
        <charset val="204"/>
      </rPr>
      <t>кондиціонери INVERTER (гарантія 3 роки)</t>
    </r>
  </si>
  <si>
    <r>
      <rPr>
        <b/>
        <sz val="10"/>
        <rFont val="Arial"/>
        <family val="2"/>
        <charset val="204"/>
      </rPr>
      <t xml:space="preserve">ЗОВНІШНІ БЛОКИ </t>
    </r>
    <r>
      <rPr>
        <sz val="10"/>
        <rFont val="Arial"/>
        <family val="2"/>
        <charset val="204"/>
      </rPr>
      <t xml:space="preserve">до напівпромислових кондиціонерів INVERTER (гарантія 3 роки) </t>
    </r>
    <r>
      <rPr>
        <b/>
        <sz val="10"/>
        <rFont val="Arial"/>
        <family val="2"/>
        <charset val="204"/>
      </rPr>
      <t>R410A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</si>
</sst>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2">
    <numFmt numFmtId="42" formatCode="_-* #,##0&quot;р.&quot;_-;\-* #,##0&quot;р.&quot;_-;_-* &quot;-&quot;&quot;р.&quot;_-;_-@_-"/>
    <numFmt numFmtId="41" formatCode="_-* #,##0_р_._-;\-* #,##0_р_._-;_-* &quot;-&quot;_р_._-;_-@_-"/>
    <numFmt numFmtId="43" formatCode="_-* #,##0.00_р_._-;\-* #,##0.00_р_._-;_-* &quot;-&quot;??_р_._-;_-@_-"/>
    <numFmt numFmtId="164" formatCode="#,##0&quot; F &quot;;[Red]\(#,##0&quot; F)&quot;"/>
    <numFmt numFmtId="165" formatCode="General\ "/>
    <numFmt numFmtId="166" formatCode="0.000"/>
    <numFmt numFmtId="167" formatCode="#,##0.00&quot; F &quot;;[Red]\(#,##0.00&quot; F)&quot;"/>
    <numFmt numFmtId="168" formatCode="#,##0&quot; $&quot;;\-#,##0&quot; $&quot;"/>
    <numFmt numFmtId="169" formatCode="#,##0&quot; $&quot;;[Red]\-#,##0&quot; $&quot;"/>
    <numFmt numFmtId="170" formatCode="\ #,##0\ ;\-#,##0\ ;&quot; - &quot;;@\ "/>
    <numFmt numFmtId="171" formatCode="\ #,##0.00\ ;\-#,##0.00\ ;&quot; -&quot;#\ ;@\ "/>
    <numFmt numFmtId="172" formatCode="0\ "/>
    <numFmt numFmtId="173" formatCode="\ #,##0.00\ [$€]\ ;\-#,##0.00\ [$€]\ ;&quot; -&quot;#\ [$€]\ ;@\ "/>
    <numFmt numFmtId="174" formatCode="\ #,##0\ ;&quot; (&quot;#,##0\);&quot; - &quot;;@\ "/>
    <numFmt numFmtId="175" formatCode="\$0.000"/>
    <numFmt numFmtId="176" formatCode="0.0%"/>
    <numFmt numFmtId="177" formatCode="0.0&quot;  &quot;"/>
    <numFmt numFmtId="178" formatCode="#,##0.00;[Red]\-#,##0.00"/>
    <numFmt numFmtId="179" formatCode="#,##0.00&quot; $&quot;;\-#,##0.00&quot; $&quot;"/>
    <numFmt numFmtId="180" formatCode="#,##0.00&quot; $&quot;;[Red]\-#,##0.00&quot; $&quot;"/>
    <numFmt numFmtId="181" formatCode="\ #,##0;\ #,##0;&quot; -&quot;;@\ "/>
    <numFmt numFmtId="182" formatCode="&quot; Itl. &quot;#,##0\ ;&quot; Itl. (&quot;#,##0\);&quot; Itl. - &quot;;@\ "/>
    <numFmt numFmtId="183" formatCode="0.0"/>
    <numFmt numFmtId="184" formatCode="0\ ;[Red]\-0\ "/>
    <numFmt numFmtId="185" formatCode="[$$-409]#,##0"/>
    <numFmt numFmtId="186" formatCode="[$$-C09]#,##0"/>
    <numFmt numFmtId="187" formatCode="#,##0.00&quot; DM &quot;;\-#,##0.00&quot; DM &quot;;&quot; -&quot;#&quot; DM &quot;;@\ "/>
    <numFmt numFmtId="188" formatCode="[$-419]General"/>
    <numFmt numFmtId="189" formatCode="#,##0&quot;р.&quot;"/>
    <numFmt numFmtId="190" formatCode="&quot; &quot;#,##0&quot;   &quot;;&quot;-&quot;#,##0&quot;   &quot;;&quot; -   &quot;;&quot; &quot;@&quot; &quot;"/>
    <numFmt numFmtId="191" formatCode="#,##0&quot; F&quot;_);[Red]\(#,##0&quot; F)&quot;"/>
    <numFmt numFmtId="192" formatCode="General_)"/>
    <numFmt numFmtId="193" formatCode="#,##0.00&quot; F&quot;_);[Red]\(#,##0.00&quot; F)&quot;"/>
    <numFmt numFmtId="194" formatCode="0_ "/>
    <numFmt numFmtId="195" formatCode="_-* #,##0.00\ [$€]_-;\-* #,##0.00\ [$€]_-;_-* \-??\ [$€]_-;_-@_-"/>
    <numFmt numFmtId="196" formatCode="_-* #,##0;_-* #,##0;_-* \-;_-@_-"/>
    <numFmt numFmtId="197" formatCode="0_ ;[Red]\-0\ "/>
    <numFmt numFmtId="198" formatCode="_-* #,##0.00_р_._-;\-* #,##0.00_р_._-;_-* \-??_р_._-;_-@_-"/>
    <numFmt numFmtId="199" formatCode="_-* #,##0_р_._-;\-* #,##0_р_._-;_-* &quot;-&quot;??_р_._-;_-@_-"/>
    <numFmt numFmtId="200" formatCode="_-* #,##0\ _г_р_н_._-;\-* #,##0\ _г_р_н_._-;_-* &quot;-&quot;??\ _г_р_н_._-;_-@_-"/>
    <numFmt numFmtId="201" formatCode="_-* #,##0.00\ _г_р_н_._-;\-* #,##0.00\ _г_р_н_._-;_-* &quot;-&quot;??\ _г_р_н_._-;_-@_-"/>
    <numFmt numFmtId="202" formatCode="&quot;￥&quot;#,##0.00;[Red]\-&quot;￥&quot;#,##0.00"/>
    <numFmt numFmtId="203" formatCode="[$-804]aaaa;@"/>
    <numFmt numFmtId="204" formatCode="&quot;$&quot;#,##0.00_);[Red]\(&quot;$&quot;#,##0.00\)"/>
    <numFmt numFmtId="205" formatCode="_-* #,##0.00_₴_-;\-* #,##0.00_₴_-;_-* &quot;-&quot;??_₴_-;_-@_-"/>
    <numFmt numFmtId="206" formatCode="_-* #,##0.00&quot;р.&quot;_-;\-* #,##0.00&quot;р.&quot;_-;_-* \-??&quot;р.&quot;_-;_-@_-"/>
    <numFmt numFmtId="207" formatCode="_ * #,##0_ ;_ * \-#,##0_ ;_ * &quot;-&quot;_ ;_ @_ "/>
    <numFmt numFmtId="208" formatCode="_ * #,##0.00_ ;_ * \-#,##0.00_ ;_ * &quot;-&quot;??_ ;_ @_ "/>
    <numFmt numFmtId="209" formatCode="_ &quot;\&quot;* #,##0_ ;_ &quot;\&quot;* \-#,##0_ ;_ &quot;\&quot;* &quot;-&quot;_ ;_ @_ "/>
    <numFmt numFmtId="210" formatCode="_ &quot;\&quot;* #,##0.00_ ;_ &quot;\&quot;* \-#,##0.00_ ;_ &quot;\&quot;* &quot;-&quot;??_ ;_ @_ "/>
    <numFmt numFmtId="211" formatCode="#,##0\ \р."/>
    <numFmt numFmtId="212" formatCode="\ #,##0.00&quot;        &quot;;\-#,##0.00&quot;        &quot;;&quot; -&quot;#&quot;        &quot;;@\ "/>
    <numFmt numFmtId="213" formatCode="0.0_ "/>
    <numFmt numFmtId="214" formatCode="_-* #,##0.0_р_._-;\-* #,##0.0_р_._-;_-* &quot;-&quot;??_р_._-;_-@_-"/>
    <numFmt numFmtId="215" formatCode="#,##0\ [$грн.-422];\-#,##0\ [$грн.-422]"/>
    <numFmt numFmtId="216" formatCode="#,##0_₴"/>
    <numFmt numFmtId="217" formatCode="_(* #,##0_);_(* \(#,##0\);_(* &quot;-&quot;_);_(@_)"/>
    <numFmt numFmtId="218" formatCode="_-* #,##0\ _D_M_-;\-* #,##0\ _D_M_-;_-* &quot;-&quot;\ _D_M_-;_-@_-"/>
    <numFmt numFmtId="219" formatCode="_-* #,##0_₴_-;\-* #,##0_₴_-;_-* &quot;-&quot;_₴_-;_-@_-"/>
    <numFmt numFmtId="221" formatCode="_-[$$-C09]* #,##0.00_-;\-[$$-C09]* #,##0.00_-;_-[$$-C09]* \-??_-;_-@_-"/>
    <numFmt numFmtId="222" formatCode="[$$-409]#,##0_ ;[Red]\-[$$-409]#,##0\ "/>
    <numFmt numFmtId="223" formatCode="_-[$$-C09]* #,##0_-;\-[$$-C09]* #,##0_-;_-[$$-C09]* &quot;-&quot;_-;_-@_-"/>
  </numFmts>
  <fonts count="398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Arial MT"/>
      <family val="2"/>
      <charset val="204"/>
    </font>
    <font>
      <sz val="9"/>
      <name val="Times New Roman"/>
      <family val="1"/>
      <charset val="204"/>
    </font>
    <font>
      <sz val="12"/>
      <name val="Arial MT"/>
      <family val="2"/>
      <charset val="204"/>
    </font>
    <font>
      <sz val="10"/>
      <name val="MS Serif"/>
      <family val="1"/>
      <charset val="204"/>
    </font>
    <font>
      <sz val="10"/>
      <color indexed="8"/>
      <name val="Arial"/>
      <family val="2"/>
      <charset val="204"/>
    </font>
    <font>
      <sz val="10"/>
      <color indexed="16"/>
      <name val="MS Serif"/>
      <family val="1"/>
      <charset val="204"/>
    </font>
    <font>
      <sz val="10"/>
      <name val="Geneva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1"/>
      <name val="돋움"/>
      <family val="3"/>
      <charset val="204"/>
    </font>
    <font>
      <sz val="8"/>
      <name val="MS Sans Serif"/>
      <family val="2"/>
      <charset val="204"/>
    </font>
    <font>
      <b/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 Cyr"/>
      <family val="2"/>
      <charset val="204"/>
    </font>
    <font>
      <b/>
      <sz val="10"/>
      <name val="Arial"/>
      <family val="2"/>
      <charset val="204"/>
    </font>
    <font>
      <b/>
      <sz val="10"/>
      <color indexed="56"/>
      <name val="Verdana"/>
      <family val="2"/>
      <charset val="204"/>
    </font>
    <font>
      <u/>
      <sz val="10"/>
      <color indexed="12"/>
      <name val="Arial"/>
      <family val="2"/>
      <charset val="204"/>
    </font>
    <font>
      <b/>
      <u/>
      <sz val="10"/>
      <color indexed="12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i/>
      <sz val="11"/>
      <color indexed="23"/>
      <name val="Calibri"/>
      <family val="2"/>
      <charset val="204"/>
    </font>
    <font>
      <u/>
      <sz val="10"/>
      <color indexed="12"/>
      <name val="Arial Cyr"/>
      <family val="2"/>
      <charset val="204"/>
    </font>
    <font>
      <b/>
      <sz val="10"/>
      <name val="Arial Cyr"/>
      <charset val="204"/>
    </font>
    <font>
      <b/>
      <sz val="10"/>
      <color indexed="10"/>
      <name val="Arial Cyr"/>
      <charset val="204"/>
    </font>
    <font>
      <sz val="11"/>
      <name val="Arial Cyr"/>
      <charset val="204"/>
    </font>
    <font>
      <sz val="10"/>
      <name val="Arial"/>
      <family val="2"/>
    </font>
    <font>
      <sz val="9"/>
      <color indexed="8"/>
      <name val="Arial"/>
      <family val="2"/>
      <charset val="204"/>
    </font>
    <font>
      <sz val="8"/>
      <name val="Arial Cyr"/>
      <charset val="204"/>
    </font>
    <font>
      <sz val="10"/>
      <name val="Helv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b/>
      <sz val="15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i/>
      <sz val="11"/>
      <color indexed="55"/>
      <name val="Calibri"/>
      <family val="2"/>
      <charset val="204"/>
    </font>
    <font>
      <sz val="10"/>
      <name val="Arial"/>
      <family val="2"/>
      <charset val="186"/>
    </font>
    <font>
      <sz val="12"/>
      <name val="宋体"/>
      <family val="3"/>
      <charset val="13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10"/>
      <name val="Arial"/>
      <family val="2"/>
      <charset val="204"/>
    </font>
    <font>
      <sz val="8"/>
      <name val="Arial"/>
      <family val="2"/>
      <charset val="1"/>
    </font>
    <font>
      <sz val="11"/>
      <color indexed="8"/>
      <name val="Calibri"/>
      <family val="2"/>
      <charset val="204"/>
    </font>
    <font>
      <sz val="10"/>
      <color indexed="10"/>
      <name val="Arial Cyr"/>
      <charset val="204"/>
    </font>
    <font>
      <sz val="10"/>
      <color indexed="8"/>
      <name val="MS Sans Serif"/>
      <family val="2"/>
      <charset val="204"/>
    </font>
    <font>
      <sz val="12"/>
      <name val="宋体"/>
      <charset val="134"/>
    </font>
    <font>
      <sz val="11"/>
      <color indexed="8"/>
      <name val="宋体"/>
      <charset val="134"/>
    </font>
    <font>
      <b/>
      <sz val="8"/>
      <name val="Arial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10"/>
      <color indexed="10"/>
      <name val="Arial"/>
      <family val="2"/>
      <charset val="204"/>
    </font>
    <font>
      <b/>
      <i/>
      <sz val="10"/>
      <color indexed="30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i/>
      <sz val="10"/>
      <color indexed="1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indexed="63"/>
      <name val="Calibri"/>
      <family val="2"/>
      <charset val="204"/>
    </font>
    <font>
      <sz val="12"/>
      <color indexed="63"/>
      <name val="Calibri"/>
      <family val="2"/>
      <charset val="204"/>
    </font>
    <font>
      <b/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indexed="10"/>
      <name val="Arial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Calibri"/>
      <family val="2"/>
      <charset val="204"/>
    </font>
    <font>
      <b/>
      <sz val="18"/>
      <color indexed="9"/>
      <name val="Calibri"/>
      <family val="2"/>
      <charset val="204"/>
    </font>
    <font>
      <b/>
      <u/>
      <sz val="16"/>
      <color indexed="9"/>
      <name val="Calibri"/>
      <family val="2"/>
      <charset val="204"/>
    </font>
    <font>
      <b/>
      <u/>
      <sz val="16"/>
      <color indexed="55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2"/>
      <color indexed="63"/>
      <name val="Calibri"/>
      <family val="2"/>
      <charset val="204"/>
    </font>
    <font>
      <sz val="12"/>
      <color indexed="63"/>
      <name val="Calibri"/>
      <family val="2"/>
      <charset val="204"/>
    </font>
    <font>
      <b/>
      <sz val="14"/>
      <color indexed="9"/>
      <name val="Calibri"/>
      <family val="2"/>
      <charset val="204"/>
    </font>
    <font>
      <sz val="10"/>
      <color indexed="63"/>
      <name val="Calibri"/>
      <family val="2"/>
      <charset val="204"/>
    </font>
    <font>
      <b/>
      <sz val="10"/>
      <color indexed="63"/>
      <name val="Calibri"/>
      <family val="2"/>
      <charset val="204"/>
    </font>
    <font>
      <b/>
      <sz val="16"/>
      <color indexed="9"/>
      <name val="Calibri"/>
      <family val="2"/>
      <charset val="204"/>
    </font>
    <font>
      <b/>
      <sz val="20"/>
      <color indexed="55"/>
      <name val="Calibri"/>
      <family val="2"/>
      <charset val="204"/>
    </font>
    <font>
      <b/>
      <sz val="12"/>
      <color indexed="55"/>
      <name val="Calibri"/>
      <family val="2"/>
      <charset val="204"/>
    </font>
    <font>
      <b/>
      <sz val="18"/>
      <color indexed="55"/>
      <name val="Calibri"/>
      <family val="2"/>
      <charset val="204"/>
    </font>
    <font>
      <b/>
      <sz val="1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Times New Roman"/>
      <family val="1"/>
    </font>
    <font>
      <u/>
      <sz val="10"/>
      <color indexed="4"/>
      <name val="Arial"/>
      <family val="2"/>
    </font>
    <font>
      <sz val="11"/>
      <name val="ＭＳ Ｐゴシック"/>
      <family val="3"/>
      <charset val="128"/>
    </font>
    <font>
      <sz val="8"/>
      <name val="Times New Roman"/>
      <family val="1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Geneva"/>
      <family val="2"/>
    </font>
    <font>
      <b/>
      <sz val="8"/>
      <color indexed="8"/>
      <name val="Arial"/>
      <family val="2"/>
    </font>
    <font>
      <sz val="12"/>
      <name val="№ЩЕБГј"/>
      <charset val="204"/>
    </font>
    <font>
      <sz val="12"/>
      <name val="ЗСѕзБЯ°нµс"/>
      <charset val="204"/>
    </font>
    <font>
      <sz val="11"/>
      <color indexed="8"/>
      <name val="Calibri"/>
      <family val="2"/>
    </font>
    <font>
      <i/>
      <sz val="10"/>
      <name val="Pragmatica"/>
    </font>
    <font>
      <sz val="12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  <charset val="204"/>
    </font>
    <font>
      <sz val="12"/>
      <color indexed="8"/>
      <name val="Calibri"/>
      <family val="2"/>
    </font>
    <font>
      <b/>
      <i/>
      <sz val="10"/>
      <name val="Arial Cyr"/>
      <family val="2"/>
      <charset val="204"/>
    </font>
    <font>
      <b/>
      <sz val="12"/>
      <name val="Arial Cyr"/>
      <charset val="204"/>
    </font>
    <font>
      <i/>
      <sz val="10"/>
      <name val="Arial Cyr"/>
      <family val="2"/>
      <charset val="204"/>
    </font>
    <font>
      <b/>
      <i/>
      <sz val="12"/>
      <name val="Arial Cyr"/>
      <charset val="204"/>
    </font>
    <font>
      <b/>
      <sz val="10"/>
      <name val="Arial"/>
      <family val="2"/>
    </font>
    <font>
      <b/>
      <sz val="10"/>
      <color indexed="17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color indexed="40"/>
      <name val="Arial"/>
      <family val="2"/>
      <charset val="204"/>
    </font>
    <font>
      <b/>
      <sz val="11"/>
      <color indexed="63"/>
      <name val="Tahoma"/>
      <family val="2"/>
      <charset val="204"/>
    </font>
    <font>
      <sz val="11"/>
      <color indexed="63"/>
      <name val="Tahoma"/>
      <family val="2"/>
      <charset val="204"/>
    </font>
    <font>
      <b/>
      <sz val="11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 Unicode MS"/>
      <family val="2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u/>
      <sz val="11"/>
      <color theme="10"/>
      <name val="Calibri"/>
      <family val="2"/>
      <charset val="204"/>
    </font>
    <font>
      <u/>
      <sz val="13"/>
      <color theme="10"/>
      <name val="Arial Cyr"/>
      <charset val="204"/>
    </font>
    <font>
      <b/>
      <sz val="13"/>
      <color indexed="6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Calibri"/>
      <family val="3"/>
      <charset val="129"/>
      <scheme val="minor"/>
    </font>
    <font>
      <sz val="11"/>
      <color theme="1"/>
      <name val="Calibri"/>
      <family val="3"/>
      <charset val="134"/>
      <scheme val="minor"/>
    </font>
    <font>
      <b/>
      <sz val="14"/>
      <color indexed="9"/>
      <name val="Cambria"/>
      <family val="1"/>
      <charset val="204"/>
    </font>
    <font>
      <b/>
      <i/>
      <sz val="11"/>
      <name val="Tahoma"/>
      <family val="2"/>
      <charset val="204"/>
    </font>
    <font>
      <b/>
      <sz val="15"/>
      <name val="Arial"/>
      <family val="2"/>
      <charset val="1"/>
    </font>
    <font>
      <i/>
      <sz val="13"/>
      <color indexed="8"/>
      <name val="Tahoma"/>
      <family val="2"/>
      <charset val="204"/>
    </font>
    <font>
      <i/>
      <sz val="13"/>
      <name val="Tahoma"/>
      <family val="2"/>
      <charset val="204"/>
    </font>
    <font>
      <i/>
      <sz val="13"/>
      <color indexed="8"/>
      <name val="Tahoma"/>
      <family val="2"/>
      <charset val="1"/>
    </font>
    <font>
      <i/>
      <sz val="13"/>
      <name val="Tahoma"/>
      <family val="2"/>
      <charset val="1"/>
    </font>
    <font>
      <b/>
      <i/>
      <sz val="18"/>
      <name val="Tahoma"/>
      <family val="2"/>
      <charset val="1"/>
    </font>
    <font>
      <b/>
      <sz val="20"/>
      <color indexed="13"/>
      <name val="Cambria"/>
      <family val="1"/>
      <charset val="204"/>
    </font>
    <font>
      <b/>
      <sz val="20"/>
      <color indexed="9"/>
      <name val="Cambria"/>
      <family val="1"/>
      <charset val="204"/>
    </font>
    <font>
      <sz val="10"/>
      <name val="Verdana"/>
      <family val="2"/>
      <charset val="204"/>
    </font>
    <font>
      <b/>
      <sz val="11"/>
      <color theme="0"/>
      <name val="Verdana"/>
      <family val="2"/>
      <charset val="204"/>
    </font>
    <font>
      <b/>
      <sz val="10"/>
      <color theme="0"/>
      <name val="Verdana"/>
      <family val="2"/>
      <charset val="204"/>
    </font>
    <font>
      <b/>
      <sz val="18"/>
      <color theme="0"/>
      <name val="Verdana"/>
      <family val="2"/>
      <charset val="204"/>
    </font>
    <font>
      <b/>
      <sz val="14"/>
      <color theme="0"/>
      <name val="Verdana"/>
      <family val="2"/>
      <charset val="204"/>
    </font>
    <font>
      <b/>
      <sz val="18"/>
      <color rgb="FF636466"/>
      <name val="Verdana"/>
      <family val="2"/>
      <charset val="204"/>
    </font>
    <font>
      <b/>
      <sz val="14"/>
      <color rgb="FF636466"/>
      <name val="Verdana"/>
      <family val="2"/>
      <charset val="204"/>
    </font>
    <font>
      <b/>
      <sz val="10"/>
      <color rgb="FF636466"/>
      <name val="Verdana"/>
      <family val="2"/>
      <charset val="204"/>
    </font>
    <font>
      <b/>
      <sz val="12"/>
      <color theme="1" tint="0.249977111117893"/>
      <name val="Verdana"/>
      <family val="2"/>
      <charset val="204"/>
    </font>
    <font>
      <sz val="10"/>
      <color theme="1" tint="0.249977111117893"/>
      <name val="Verdana"/>
      <family val="2"/>
      <charset val="204"/>
    </font>
    <font>
      <b/>
      <sz val="20"/>
      <color rgb="FF636466"/>
      <name val="Verdana"/>
      <family val="2"/>
      <charset val="204"/>
    </font>
    <font>
      <b/>
      <sz val="12"/>
      <color indexed="63"/>
      <name val="Verdana"/>
      <family val="2"/>
      <charset val="204"/>
    </font>
    <font>
      <b/>
      <sz val="18"/>
      <color theme="0"/>
      <name val="Arial"/>
      <family val="2"/>
      <charset val="204"/>
    </font>
    <font>
      <b/>
      <sz val="14"/>
      <name val="Book Antiqua"/>
      <family val="1"/>
    </font>
    <font>
      <b/>
      <sz val="8"/>
      <name val="Arial Cyr"/>
      <family val="2"/>
      <charset val="204"/>
    </font>
    <font>
      <b/>
      <i/>
      <sz val="10"/>
      <color indexed="12"/>
      <name val="Arial Cyr"/>
      <charset val="204"/>
    </font>
    <font>
      <b/>
      <sz val="10"/>
      <color rgb="FFFF0000"/>
      <name val="Arial Cyr"/>
      <charset val="204"/>
    </font>
    <font>
      <b/>
      <sz val="10"/>
      <color rgb="FFFF0000"/>
      <name val="Arial"/>
      <family val="2"/>
      <charset val="204"/>
    </font>
    <font>
      <sz val="9"/>
      <name val="Arial Cyr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sz val="10"/>
      <color rgb="FFFF0000"/>
      <name val="Arial Cyr"/>
      <charset val="204"/>
    </font>
    <font>
      <b/>
      <sz val="9"/>
      <color indexed="58"/>
      <name val="Arial Cyr"/>
      <family val="2"/>
      <charset val="204"/>
    </font>
    <font>
      <b/>
      <i/>
      <sz val="14"/>
      <color indexed="12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2"/>
      <name val="Arial Cyr"/>
      <charset val="204"/>
    </font>
    <font>
      <b/>
      <sz val="9"/>
      <color indexed="58"/>
      <name val="Arial Cyr"/>
      <charset val="204"/>
    </font>
    <font>
      <sz val="10"/>
      <color theme="1"/>
      <name val="Arial"/>
      <family val="2"/>
      <charset val="204"/>
    </font>
    <font>
      <b/>
      <sz val="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1"/>
      <name val="돋움"/>
      <family val="3"/>
      <charset val="129"/>
    </font>
    <font>
      <b/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40"/>
      <name val="Arial"/>
      <family val="2"/>
      <charset val="204"/>
    </font>
    <font>
      <b/>
      <sz val="10"/>
      <color indexed="10"/>
      <name val="Arial Unicode MS"/>
      <family val="2"/>
      <charset val="204"/>
    </font>
    <font>
      <sz val="9"/>
      <name val="Arial"/>
      <family val="2"/>
    </font>
    <font>
      <b/>
      <sz val="10"/>
      <color theme="1" tint="0.249977111117893"/>
      <name val="Verdan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0"/>
      <color theme="6" tint="0.39997558519241921"/>
      <name val="Arial"/>
      <family val="2"/>
      <charset val="204"/>
    </font>
    <font>
      <b/>
      <sz val="9"/>
      <name val="Arial"/>
      <family val="2"/>
      <charset val="204"/>
    </font>
    <font>
      <b/>
      <i/>
      <sz val="10"/>
      <name val="Arial Cyr"/>
      <charset val="204"/>
    </font>
    <font>
      <b/>
      <sz val="13"/>
      <name val="Times New Roman"/>
      <family val="1"/>
      <charset val="204"/>
    </font>
    <font>
      <b/>
      <sz val="14"/>
      <color indexed="9"/>
      <name val="Cambria"/>
      <family val="1"/>
      <charset val="1"/>
    </font>
    <font>
      <b/>
      <u/>
      <sz val="10"/>
      <color rgb="FF002060"/>
      <name val="Arial"/>
      <family val="2"/>
      <charset val="204"/>
    </font>
    <font>
      <b/>
      <sz val="11"/>
      <color indexed="10"/>
      <name val="Arial Cyr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b/>
      <sz val="10"/>
      <color indexed="8"/>
      <name val="Arial Cyr"/>
      <charset val="204"/>
    </font>
    <font>
      <sz val="11"/>
      <color theme="1"/>
      <name val="Arial Cyr"/>
      <charset val="204"/>
    </font>
    <font>
      <b/>
      <sz val="14"/>
      <name val="Arial Cyr"/>
      <charset val="204"/>
    </font>
    <font>
      <b/>
      <i/>
      <sz val="11"/>
      <color indexed="10"/>
      <name val="Arial Cyr"/>
      <charset val="204"/>
    </font>
    <font>
      <i/>
      <sz val="11"/>
      <name val="Arial Cyr"/>
      <charset val="204"/>
    </font>
    <font>
      <b/>
      <sz val="10"/>
      <color theme="1"/>
      <name val="Arial"/>
      <family val="2"/>
      <charset val="204"/>
    </font>
    <font>
      <b/>
      <u/>
      <sz val="20"/>
      <name val="Times New Roman"/>
      <family val="1"/>
      <charset val="204"/>
    </font>
    <font>
      <b/>
      <i/>
      <sz val="14"/>
      <color indexed="10"/>
      <name val="Arial"/>
      <family val="2"/>
      <charset val="204"/>
    </font>
    <font>
      <sz val="14"/>
      <name val="Arial Cyr"/>
      <charset val="204"/>
    </font>
    <font>
      <b/>
      <sz val="9"/>
      <color indexed="58"/>
      <name val="Arial"/>
      <family val="2"/>
    </font>
    <font>
      <b/>
      <sz val="20"/>
      <name val="Arial Cyr"/>
      <family val="2"/>
      <charset val="204"/>
    </font>
    <font>
      <sz val="18"/>
      <name val="Chicago"/>
      <charset val="204"/>
    </font>
    <font>
      <b/>
      <sz val="36"/>
      <color indexed="48"/>
      <name val="Times New Roman"/>
      <family val="1"/>
      <charset val="204"/>
    </font>
    <font>
      <b/>
      <sz val="8"/>
      <color indexed="23"/>
      <name val="Arial Cyr"/>
      <family val="2"/>
      <charset val="204"/>
    </font>
    <font>
      <b/>
      <sz val="15"/>
      <color indexed="10"/>
      <name val="Arial"/>
      <family val="2"/>
      <charset val="1"/>
    </font>
    <font>
      <i/>
      <sz val="13"/>
      <color indexed="10"/>
      <name val="Tahoma"/>
      <family val="2"/>
      <charset val="204"/>
    </font>
    <font>
      <b/>
      <sz val="16"/>
      <color indexed="10"/>
      <name val="Arial"/>
      <family val="2"/>
      <charset val="204"/>
    </font>
    <font>
      <b/>
      <sz val="18"/>
      <color indexed="13"/>
      <name val="Cambria"/>
      <family val="1"/>
      <charset val="204"/>
    </font>
    <font>
      <b/>
      <sz val="9"/>
      <color theme="1" tint="0.249977111117893"/>
      <name val="Verdana"/>
      <family val="2"/>
      <charset val="204"/>
    </font>
    <font>
      <b/>
      <sz val="16"/>
      <color theme="0"/>
      <name val="Verdana"/>
      <family val="2"/>
      <charset val="204"/>
    </font>
    <font>
      <sz val="11"/>
      <color rgb="FF000000"/>
      <name val="Verdana"/>
      <family val="2"/>
      <charset val="204"/>
    </font>
    <font>
      <sz val="12"/>
      <color theme="1" tint="0.249977111117893"/>
      <name val="Verdana"/>
      <family val="2"/>
      <charset val="204"/>
    </font>
    <font>
      <sz val="9.5"/>
      <color theme="1" tint="0.249977111117893"/>
      <name val="Verdana"/>
      <family val="2"/>
      <charset val="204"/>
    </font>
    <font>
      <b/>
      <sz val="16"/>
      <name val="Verdana"/>
      <family val="2"/>
      <charset val="204"/>
    </font>
    <font>
      <b/>
      <sz val="18"/>
      <name val="Verdana"/>
      <family val="2"/>
      <charset val="204"/>
    </font>
    <font>
      <b/>
      <sz val="14"/>
      <color theme="1" tint="0.34998626667073579"/>
      <name val="Verdana"/>
      <family val="2"/>
      <charset val="204"/>
    </font>
    <font>
      <b/>
      <sz val="16"/>
      <color theme="1" tint="0.34998626667073579"/>
      <name val="Verdana"/>
      <family val="2"/>
      <charset val="204"/>
    </font>
    <font>
      <b/>
      <sz val="11"/>
      <color theme="1" tint="0.249977111117893"/>
      <name val="Verdana"/>
      <family val="2"/>
      <charset val="204"/>
    </font>
    <font>
      <b/>
      <sz val="16"/>
      <color rgb="FF636466"/>
      <name val="Verdana"/>
      <family val="2"/>
      <charset val="204"/>
    </font>
    <font>
      <b/>
      <sz val="12"/>
      <color rgb="FF009900"/>
      <name val="Verdana"/>
      <family val="2"/>
      <charset val="204"/>
    </font>
    <font>
      <b/>
      <sz val="14"/>
      <name val="Verdana"/>
      <family val="2"/>
      <charset val="204"/>
    </font>
    <font>
      <b/>
      <sz val="8"/>
      <color rgb="FF636466"/>
      <name val="Verdana"/>
      <family val="2"/>
      <charset val="204"/>
    </font>
    <font>
      <b/>
      <sz val="9"/>
      <color rgb="FF636466"/>
      <name val="Verdana"/>
      <family val="2"/>
      <charset val="204"/>
    </font>
    <font>
      <b/>
      <sz val="11.5"/>
      <color theme="1" tint="0.249977111117893"/>
      <name val="Verdana"/>
      <family val="2"/>
      <charset val="204"/>
    </font>
    <font>
      <b/>
      <sz val="20"/>
      <color theme="0"/>
      <name val="Verdana"/>
      <family val="2"/>
      <charset val="204"/>
    </font>
    <font>
      <b/>
      <sz val="12"/>
      <color rgb="FF00B050"/>
      <name val="Verdana"/>
      <family val="2"/>
      <charset val="204"/>
    </font>
    <font>
      <sz val="12"/>
      <color indexed="63"/>
      <name val="Verdana"/>
      <family val="2"/>
      <charset val="204"/>
    </font>
    <font>
      <sz val="10"/>
      <color theme="1"/>
      <name val="Verdana"/>
      <family val="2"/>
      <charset val="204"/>
    </font>
    <font>
      <sz val="11"/>
      <color rgb="FF000000"/>
      <name val="Agency FB"/>
      <family val="2"/>
    </font>
    <font>
      <b/>
      <sz val="20"/>
      <color rgb="FFFF0000"/>
      <name val="Agency FB"/>
      <family val="2"/>
    </font>
    <font>
      <b/>
      <u/>
      <sz val="16"/>
      <color rgb="FF636466"/>
      <name val="Verdana"/>
      <family val="2"/>
      <charset val="204"/>
    </font>
    <font>
      <b/>
      <sz val="11"/>
      <color rgb="FF636466"/>
      <name val="Verdana"/>
      <family val="2"/>
      <charset val="204"/>
    </font>
    <font>
      <b/>
      <sz val="16"/>
      <color theme="9" tint="-0.249977111117893"/>
      <name val="Agency FB"/>
      <family val="2"/>
    </font>
    <font>
      <b/>
      <sz val="10"/>
      <name val="Agency FB"/>
      <family val="2"/>
    </font>
    <font>
      <sz val="10"/>
      <name val="Agency FB"/>
      <family val="2"/>
    </font>
    <font>
      <b/>
      <sz val="10"/>
      <color theme="0"/>
      <name val="Agency FB"/>
      <family val="2"/>
    </font>
    <font>
      <b/>
      <sz val="11"/>
      <color theme="0"/>
      <name val="Agency FB"/>
      <family val="2"/>
    </font>
    <font>
      <b/>
      <sz val="14"/>
      <color theme="0"/>
      <name val="Agency FB"/>
      <family val="2"/>
    </font>
    <font>
      <sz val="1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2"/>
      <color theme="1" tint="0.249977111117893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b/>
      <sz val="10"/>
      <color indexed="63"/>
      <name val="Verdana"/>
      <family val="2"/>
      <charset val="204"/>
    </font>
    <font>
      <b/>
      <sz val="12"/>
      <color indexed="30"/>
      <name val="Arial"/>
      <family val="2"/>
      <charset val="204"/>
    </font>
    <font>
      <b/>
      <sz val="12"/>
      <color indexed="30"/>
      <name val="Arial Cyr"/>
      <charset val="204"/>
    </font>
    <font>
      <b/>
      <sz val="11"/>
      <color rgb="FF002060"/>
      <name val="Calibri"/>
      <family val="2"/>
      <charset val="204"/>
    </font>
    <font>
      <b/>
      <sz val="11"/>
      <color indexed="12"/>
      <name val="Arial Cyr"/>
      <family val="2"/>
      <charset val="204"/>
    </font>
    <font>
      <b/>
      <sz val="12"/>
      <name val="Arial"/>
      <family val="2"/>
    </font>
    <font>
      <b/>
      <u/>
      <sz val="10"/>
      <color indexed="10"/>
      <name val="Arial Cyr"/>
      <charset val="204"/>
    </font>
    <font>
      <b/>
      <u/>
      <sz val="14"/>
      <color indexed="10"/>
      <name val="Arial Cyr"/>
      <charset val="204"/>
    </font>
    <font>
      <b/>
      <u/>
      <sz val="10"/>
      <color indexed="10"/>
      <name val="Arial Cyr"/>
      <family val="2"/>
      <charset val="204"/>
    </font>
    <font>
      <b/>
      <u/>
      <sz val="14"/>
      <color indexed="12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8"/>
      <color rgb="FF0070C0"/>
      <name val="Arial"/>
      <family val="2"/>
      <charset val="204"/>
    </font>
    <font>
      <b/>
      <sz val="20"/>
      <color indexed="13"/>
      <name val="Cambria"/>
      <family val="1"/>
      <charset val="1"/>
    </font>
    <font>
      <b/>
      <sz val="16"/>
      <color indexed="13"/>
      <name val="Cambria"/>
      <family val="1"/>
      <charset val="1"/>
    </font>
    <font>
      <b/>
      <sz val="12"/>
      <color rgb="FFFF5050"/>
      <name val="Verdana"/>
      <family val="2"/>
      <charset val="204"/>
    </font>
    <font>
      <b/>
      <sz val="9"/>
      <color rgb="FFFF0000"/>
      <name val="Calibri"/>
      <family val="2"/>
      <charset val="204"/>
    </font>
    <font>
      <sz val="9"/>
      <name val="Calibri"/>
      <family val="2"/>
      <charset val="204"/>
    </font>
    <font>
      <sz val="20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10"/>
      <color indexed="30"/>
      <name val="Arial"/>
      <family val="2"/>
      <charset val="204"/>
    </font>
    <font>
      <b/>
      <sz val="20"/>
      <color indexed="34"/>
      <name val="Cambria"/>
      <family val="1"/>
      <charset val="204"/>
    </font>
    <font>
      <b/>
      <sz val="10"/>
      <color theme="1"/>
      <name val="Tahoma"/>
      <family val="2"/>
      <charset val="204"/>
    </font>
    <font>
      <sz val="11"/>
      <color rgb="FF000000"/>
      <name val="Calibri"/>
      <family val="2"/>
      <charset val="204"/>
    </font>
    <font>
      <b/>
      <sz val="14"/>
      <color indexed="10"/>
      <name val="Arial"/>
      <family val="2"/>
      <charset val="204"/>
    </font>
    <font>
      <b/>
      <sz val="14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2"/>
      <color indexed="10"/>
      <name val="Arial"/>
      <family val="2"/>
      <charset val="204"/>
    </font>
    <font>
      <sz val="14"/>
      <name val="Arial"/>
      <family val="2"/>
      <charset val="204"/>
    </font>
    <font>
      <b/>
      <sz val="14"/>
      <color indexed="10"/>
      <name val="Arial Cyr"/>
      <charset val="204"/>
    </font>
    <font>
      <b/>
      <sz val="22"/>
      <color indexed="10"/>
      <name val="Arial Black"/>
      <family val="2"/>
      <charset val="204"/>
    </font>
    <font>
      <u/>
      <sz val="10"/>
      <color theme="10"/>
      <name val="Arial Cyr"/>
      <charset val="204"/>
    </font>
    <font>
      <b/>
      <sz val="12"/>
      <color indexed="8"/>
      <name val="Tahoma"/>
      <family val="2"/>
      <charset val="204"/>
    </font>
    <font>
      <b/>
      <sz val="12"/>
      <name val="Tahoma"/>
      <family val="2"/>
      <charset val="204"/>
    </font>
    <font>
      <b/>
      <sz val="12"/>
      <color indexed="8"/>
      <name val="Calibri"/>
      <family val="2"/>
      <charset val="204"/>
    </font>
    <font>
      <b/>
      <sz val="11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20"/>
      <color indexed="10"/>
      <name val="Arial"/>
      <family val="2"/>
      <charset val="1"/>
    </font>
    <font>
      <b/>
      <i/>
      <sz val="15"/>
      <color indexed="10"/>
      <name val="Tahoma"/>
      <family val="2"/>
      <charset val="1"/>
    </font>
    <font>
      <b/>
      <sz val="15"/>
      <color indexed="10"/>
      <name val="Arial"/>
      <family val="2"/>
      <charset val="204"/>
    </font>
    <font>
      <b/>
      <i/>
      <sz val="18"/>
      <color indexed="10"/>
      <name val="Tahoma"/>
      <family val="2"/>
      <charset val="1"/>
    </font>
    <font>
      <i/>
      <sz val="13"/>
      <color indexed="10"/>
      <name val="Tahoma"/>
      <family val="2"/>
      <charset val="1"/>
    </font>
    <font>
      <b/>
      <sz val="15"/>
      <color indexed="8"/>
      <name val="Arial"/>
      <family val="2"/>
      <charset val="1"/>
    </font>
    <font>
      <b/>
      <i/>
      <sz val="18"/>
      <color indexed="8"/>
      <name val="Tahoma"/>
      <family val="2"/>
      <charset val="1"/>
    </font>
    <font>
      <b/>
      <sz val="16"/>
      <color indexed="8"/>
      <name val="Arial"/>
      <family val="2"/>
      <charset val="204"/>
    </font>
    <font>
      <b/>
      <sz val="20"/>
      <name val="Arial"/>
      <family val="2"/>
      <charset val="204"/>
    </font>
    <font>
      <sz val="20"/>
      <name val="Arial Cyr"/>
      <charset val="204"/>
    </font>
    <font>
      <i/>
      <sz val="10"/>
      <color indexed="8"/>
      <name val="Arial"/>
      <family val="2"/>
      <charset val="204"/>
    </font>
    <font>
      <b/>
      <shadow/>
      <sz val="18"/>
      <color indexed="10"/>
      <name val="Calibri"/>
      <family val="2"/>
      <charset val="204"/>
    </font>
    <font>
      <b/>
      <sz val="12"/>
      <color indexed="10"/>
      <name val="Arial Cyr"/>
      <charset val="204"/>
    </font>
    <font>
      <b/>
      <sz val="12"/>
      <color indexed="9"/>
      <name val="Arial Cyr"/>
      <charset val="204"/>
    </font>
    <font>
      <i/>
      <sz val="10"/>
      <color indexed="9"/>
      <name val="Arial Cyr"/>
      <family val="2"/>
      <charset val="204"/>
    </font>
    <font>
      <b/>
      <i/>
      <sz val="10"/>
      <color indexed="9"/>
      <name val="Arial Cyr"/>
      <family val="2"/>
      <charset val="204"/>
    </font>
    <font>
      <b/>
      <sz val="10"/>
      <color indexed="10"/>
      <name val="Arial Cyr"/>
      <family val="2"/>
      <charset val="204"/>
    </font>
    <font>
      <sz val="10"/>
      <color indexed="8"/>
      <name val="Arial"/>
      <family val="2"/>
      <charset val="134"/>
    </font>
    <font>
      <b/>
      <sz val="10"/>
      <color indexed="17"/>
      <name val="Arial Cyr"/>
      <family val="2"/>
      <charset val="204"/>
    </font>
    <font>
      <sz val="11"/>
      <color theme="1"/>
      <name val="Calibri"/>
      <family val="2"/>
      <charset val="134"/>
      <scheme val="minor"/>
    </font>
    <font>
      <sz val="9"/>
      <color theme="1"/>
      <name val="Arial"/>
      <family val="2"/>
    </font>
    <font>
      <i/>
      <sz val="10"/>
      <color indexed="10"/>
      <name val="Arial Cyr"/>
      <family val="2"/>
      <charset val="204"/>
    </font>
    <font>
      <b/>
      <i/>
      <sz val="10"/>
      <color indexed="8"/>
      <name val="Arial Cyr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charset val="204"/>
    </font>
    <font>
      <sz val="10"/>
      <color indexed="9"/>
      <name val="Arial Cyr"/>
      <charset val="204"/>
    </font>
    <font>
      <b/>
      <i/>
      <sz val="12"/>
      <color indexed="10"/>
      <name val="Arial Cyr"/>
      <charset val="204"/>
    </font>
    <font>
      <sz val="8"/>
      <color indexed="8"/>
      <name val="Arial Cyr"/>
      <charset val="204"/>
    </font>
    <font>
      <i/>
      <sz val="8"/>
      <color indexed="10"/>
      <name val="Arial Cyr"/>
      <charset val="204"/>
    </font>
    <font>
      <b/>
      <i/>
      <sz val="10"/>
      <color indexed="10"/>
      <name val="Arial Cyr"/>
      <charset val="204"/>
    </font>
    <font>
      <sz val="10"/>
      <name val="Times New Roman"/>
      <family val="1"/>
    </font>
    <font>
      <b/>
      <sz val="12"/>
      <color indexed="8"/>
      <name val="Arial"/>
      <family val="2"/>
      <charset val="204"/>
    </font>
    <font>
      <sz val="11"/>
      <name val="Times New Roman"/>
      <family val="1"/>
    </font>
    <font>
      <b/>
      <sz val="14"/>
      <color rgb="FFFF0000"/>
      <name val="Times New Roman"/>
      <family val="1"/>
      <charset val="204"/>
    </font>
    <font>
      <b/>
      <u/>
      <sz val="12"/>
      <color indexed="12"/>
      <name val="Arial"/>
      <family val="2"/>
      <charset val="204"/>
    </font>
    <font>
      <b/>
      <sz val="8"/>
      <name val="Arial Cyr"/>
      <charset val="204"/>
    </font>
    <font>
      <sz val="10"/>
      <color indexed="8"/>
      <name val="Times New Roman"/>
      <family val="1"/>
      <charset val="204"/>
    </font>
    <font>
      <b/>
      <sz val="11"/>
      <color rgb="FFFF0000"/>
      <name val="Arial Cyr"/>
      <charset val="204"/>
    </font>
    <font>
      <b/>
      <sz val="11"/>
      <color theme="1"/>
      <name val="Arial Cyr"/>
      <charset val="204"/>
    </font>
    <font>
      <sz val="8"/>
      <color rgb="FFFF0000"/>
      <name val="Arial"/>
      <family val="2"/>
      <charset val="204"/>
    </font>
  </fonts>
  <fills count="10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31"/>
        <bgColor indexed="42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6364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2BF4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4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39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indexed="44"/>
        <bgColor indexed="39"/>
      </patternFill>
    </fill>
    <fill>
      <patternFill patternType="solid">
        <fgColor indexed="5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indexed="38"/>
        <bgColor indexed="3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42"/>
      </patternFill>
    </fill>
    <fill>
      <patternFill patternType="solid">
        <fgColor theme="4" tint="0.39997558519241921"/>
        <bgColor indexed="2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30"/>
      </patternFill>
    </fill>
    <fill>
      <patternFill patternType="solid">
        <fgColor indexed="55"/>
        <bgColor indexed="44"/>
      </patternFill>
    </fill>
    <fill>
      <patternFill patternType="solid">
        <fgColor theme="0"/>
        <b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4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/>
      <right/>
      <top style="medium">
        <color indexed="63"/>
      </top>
      <bottom/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3"/>
      </left>
      <right/>
      <top/>
      <bottom/>
      <diagonal/>
    </border>
    <border>
      <left/>
      <right/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medium">
        <color indexed="63"/>
      </right>
      <top/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medium">
        <color indexed="55"/>
      </right>
      <top/>
      <bottom/>
      <diagonal/>
    </border>
    <border>
      <left style="medium">
        <color indexed="55"/>
      </left>
      <right style="medium">
        <color indexed="55"/>
      </right>
      <top/>
      <bottom/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55"/>
      </right>
      <top/>
      <bottom/>
      <diagonal/>
    </border>
    <border>
      <left/>
      <right style="medium">
        <color indexed="55"/>
      </right>
      <top style="medium">
        <color indexed="55"/>
      </top>
      <bottom/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3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medium">
        <color indexed="55"/>
      </right>
      <top style="medium">
        <color indexed="63"/>
      </top>
      <bottom style="medium">
        <color indexed="63"/>
      </bottom>
      <diagonal/>
    </border>
    <border>
      <left style="thin">
        <color indexed="9"/>
      </left>
      <right style="thin">
        <color indexed="9"/>
      </right>
      <top style="medium">
        <color indexed="63"/>
      </top>
      <bottom style="medium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ck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 style="thin">
        <color indexed="9"/>
      </left>
      <right/>
      <top/>
      <bottom style="medium">
        <color indexed="64"/>
      </bottom>
      <diagonal/>
    </border>
    <border>
      <left/>
      <right style="medium">
        <color indexed="55"/>
      </right>
      <top/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64"/>
      </bottom>
      <diagonal/>
    </border>
    <border>
      <left/>
      <right style="medium">
        <color indexed="55"/>
      </right>
      <top style="medium">
        <color indexed="64"/>
      </top>
      <bottom/>
      <diagonal/>
    </border>
    <border>
      <left style="medium">
        <color indexed="55"/>
      </left>
      <right style="medium">
        <color indexed="55"/>
      </right>
      <top/>
      <bottom style="medium">
        <color indexed="63"/>
      </bottom>
      <diagonal/>
    </border>
    <border>
      <left style="medium">
        <color indexed="55"/>
      </left>
      <right style="medium">
        <color indexed="55"/>
      </right>
      <top style="medium">
        <color indexed="63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/>
      <bottom style="medium">
        <color indexed="64"/>
      </bottom>
      <diagonal/>
    </border>
    <border>
      <left style="medium">
        <color indexed="55"/>
      </left>
      <right/>
      <top style="medium">
        <color indexed="63"/>
      </top>
      <bottom style="medium">
        <color indexed="55"/>
      </bottom>
      <diagonal/>
    </border>
    <border>
      <left/>
      <right/>
      <top style="medium">
        <color indexed="63"/>
      </top>
      <bottom style="medium">
        <color indexed="55"/>
      </bottom>
      <diagonal/>
    </border>
    <border>
      <left/>
      <right style="medium">
        <color indexed="55"/>
      </right>
      <top style="medium">
        <color indexed="63"/>
      </top>
      <bottom style="medium">
        <color indexed="55"/>
      </bottom>
      <diagonal/>
    </border>
    <border>
      <left/>
      <right/>
      <top style="medium">
        <color indexed="55"/>
      </top>
      <bottom style="medium">
        <color indexed="55"/>
      </bottom>
      <diagonal/>
    </border>
    <border>
      <left style="medium">
        <color indexed="55"/>
      </left>
      <right/>
      <top style="medium">
        <color indexed="55"/>
      </top>
      <bottom style="medium">
        <color indexed="63"/>
      </bottom>
      <diagonal/>
    </border>
    <border>
      <left/>
      <right/>
      <top style="medium">
        <color indexed="55"/>
      </top>
      <bottom style="medium">
        <color indexed="63"/>
      </bottom>
      <diagonal/>
    </border>
    <border>
      <left/>
      <right style="medium">
        <color indexed="55"/>
      </right>
      <top style="medium">
        <color indexed="55"/>
      </top>
      <bottom style="medium">
        <color indexed="63"/>
      </bottom>
      <diagonal/>
    </border>
    <border>
      <left/>
      <right style="medium">
        <color indexed="55"/>
      </right>
      <top/>
      <bottom style="medium">
        <color indexed="64"/>
      </bottom>
      <diagonal/>
    </border>
    <border>
      <left/>
      <right style="medium">
        <color indexed="55"/>
      </right>
      <top style="medium">
        <color indexed="63"/>
      </top>
      <bottom/>
      <diagonal/>
    </border>
    <border>
      <left style="medium">
        <color indexed="55"/>
      </left>
      <right/>
      <top style="medium">
        <color indexed="55"/>
      </top>
      <bottom/>
      <diagonal/>
    </border>
    <border>
      <left style="medium">
        <color indexed="55"/>
      </left>
      <right/>
      <top/>
      <bottom style="medium">
        <color indexed="55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medium">
        <color indexed="55"/>
      </right>
      <top/>
      <bottom style="medium">
        <color indexed="63"/>
      </bottom>
      <diagonal/>
    </border>
    <border>
      <left/>
      <right style="medium">
        <color indexed="64"/>
      </right>
      <top style="thin">
        <color indexed="63"/>
      </top>
      <bottom style="medium">
        <color indexed="63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theme="0"/>
      </left>
      <right style="thin">
        <color theme="0"/>
      </right>
      <top style="medium">
        <color theme="1" tint="0.249977111117893"/>
      </top>
      <bottom/>
      <diagonal/>
    </border>
    <border>
      <left style="thin">
        <color theme="0"/>
      </left>
      <right/>
      <top style="medium">
        <color theme="1" tint="0.249977111117893"/>
      </top>
      <bottom style="thin">
        <color theme="0"/>
      </bottom>
      <diagonal/>
    </border>
    <border>
      <left/>
      <right style="thin">
        <color theme="0"/>
      </right>
      <top style="medium">
        <color theme="1" tint="0.249977111117893"/>
      </top>
      <bottom style="thin">
        <color theme="0"/>
      </bottom>
      <diagonal/>
    </border>
    <border>
      <left style="thin">
        <color theme="0"/>
      </left>
      <right/>
      <top style="medium">
        <color theme="1" tint="0.249977111117893"/>
      </top>
      <bottom/>
      <diagonal/>
    </border>
    <border>
      <left style="thin">
        <color theme="0"/>
      </left>
      <right style="thin">
        <color theme="0"/>
      </right>
      <top/>
      <bottom style="medium">
        <color theme="1" tint="0.249977111117893"/>
      </bottom>
      <diagonal/>
    </border>
    <border>
      <left/>
      <right/>
      <top/>
      <bottom style="medium">
        <color theme="1" tint="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 tint="0.249977111117893"/>
      </bottom>
      <diagonal/>
    </border>
    <border>
      <left style="thin">
        <color theme="0"/>
      </left>
      <right/>
      <top/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249977111117893"/>
      </top>
      <bottom/>
      <diagonal/>
    </border>
    <border>
      <left style="medium">
        <color theme="0" tint="-0.499984740745262"/>
      </left>
      <right/>
      <top style="medium">
        <color theme="1" tint="0.249977111117893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rgb="FF636466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0"/>
      </left>
      <right style="medium">
        <color indexed="64"/>
      </right>
      <top style="medium">
        <color theme="1" tint="0.249977111117893"/>
      </top>
      <bottom/>
      <diagonal/>
    </border>
    <border>
      <left style="medium">
        <color indexed="64"/>
      </left>
      <right/>
      <top/>
      <bottom style="medium">
        <color theme="1" tint="0.249977111117893"/>
      </bottom>
      <diagonal/>
    </border>
    <border>
      <left style="thin">
        <color theme="0"/>
      </left>
      <right style="medium">
        <color indexed="64"/>
      </right>
      <top/>
      <bottom style="medium">
        <color theme="1" tint="0.249977111117893"/>
      </bottom>
      <diagonal/>
    </border>
    <border>
      <left/>
      <right style="medium">
        <color indexed="64"/>
      </right>
      <top style="medium">
        <color theme="1" tint="0.249977111117893"/>
      </top>
      <bottom style="medium">
        <color theme="1" tint="0.249977111117893"/>
      </bottom>
      <diagonal/>
    </border>
    <border>
      <left style="medium">
        <color indexed="64"/>
      </left>
      <right style="medium">
        <color theme="1" tint="0.34998626667073579"/>
      </right>
      <top/>
      <bottom/>
      <diagonal/>
    </border>
    <border>
      <left style="medium">
        <color rgb="FF636466"/>
      </left>
      <right style="medium">
        <color indexed="64"/>
      </right>
      <top/>
      <bottom style="medium">
        <color rgb="FF636466"/>
      </bottom>
      <diagonal/>
    </border>
    <border>
      <left style="medium">
        <color rgb="FF636466"/>
      </left>
      <right style="medium">
        <color indexed="64"/>
      </right>
      <top style="medium">
        <color rgb="FF636466"/>
      </top>
      <bottom/>
      <diagonal/>
    </border>
    <border>
      <left style="medium">
        <color indexed="64"/>
      </left>
      <right style="medium">
        <color rgb="FF636466"/>
      </right>
      <top/>
      <bottom/>
      <diagonal/>
    </border>
    <border>
      <left/>
      <right style="medium">
        <color indexed="64"/>
      </right>
      <top style="medium">
        <color theme="1" tint="0.249977111117893"/>
      </top>
      <bottom/>
      <diagonal/>
    </border>
    <border>
      <left style="medium">
        <color theme="1" tint="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theme="1" tint="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 style="medium">
        <color indexed="64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 style="medium">
        <color theme="1" tint="0.34998626667073579"/>
      </left>
      <right style="medium">
        <color theme="1" tint="0.34998626667073579"/>
      </right>
      <top/>
      <bottom/>
      <diagonal/>
    </border>
    <border>
      <left style="medium">
        <color theme="1" tint="0.249977111117893"/>
      </left>
      <right/>
      <top style="medium">
        <color theme="1" tint="0.34998626667073579"/>
      </top>
      <bottom style="thin">
        <color theme="0" tint="-0.499984740745262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rgb="FF636466"/>
      </right>
      <top style="medium">
        <color theme="1" tint="0.34998626667073579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rgb="FF636466"/>
      </right>
      <top style="medium">
        <color theme="1" tint="0.34998626667073579"/>
      </top>
      <bottom style="medium">
        <color theme="1" tint="0.34998626667073579"/>
      </bottom>
      <diagonal/>
    </border>
    <border>
      <left style="medium">
        <color theme="1" tint="0.249977111117893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0.249977111117893"/>
      </left>
      <right/>
      <top style="thin">
        <color theme="0" tint="-0.499984740745262"/>
      </top>
      <bottom style="medium">
        <color theme="1" tint="0.34998626667073579"/>
      </bottom>
      <diagonal/>
    </border>
    <border>
      <left style="medium">
        <color theme="1" tint="0.34998626667073579"/>
      </left>
      <right style="medium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theme="1" tint="0.249977111117893"/>
      </left>
      <right/>
      <top/>
      <bottom/>
      <diagonal/>
    </border>
    <border>
      <left style="medium">
        <color theme="1" tint="0.34998626667073579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rgb="FF636466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1" tint="0.34998626667073579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0.34998626667073579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medium">
        <color rgb="FF636466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1" tint="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medium">
        <color indexed="64"/>
      </bottom>
      <diagonal/>
    </border>
    <border>
      <left style="medium">
        <color indexed="64"/>
      </left>
      <right style="medium">
        <color theme="1" tint="0.249977111117893"/>
      </right>
      <top/>
      <bottom/>
      <diagonal/>
    </border>
    <border>
      <left style="medium">
        <color theme="1" tint="0.249977111117893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rgb="FF636466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1" tint="0.34998626667073579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indexed="64"/>
      </right>
      <top style="medium">
        <color theme="1" tint="0.34998626667073579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indexed="64"/>
      </right>
      <top style="medium">
        <color theme="1" tint="0.34998626667073579"/>
      </top>
      <bottom style="medium">
        <color theme="1" tint="0.34998626667073579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/>
      <diagonal/>
    </border>
    <border>
      <left style="medium">
        <color theme="0" tint="-0.499984740745262"/>
      </left>
      <right style="medium">
        <color rgb="FF636466"/>
      </right>
      <top style="medium">
        <color theme="1" tint="0.34998626667073579"/>
      </top>
      <bottom/>
      <diagonal/>
    </border>
    <border>
      <left style="medium">
        <color theme="0" tint="-0.499984740745262"/>
      </left>
      <right style="medium">
        <color indexed="64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 style="medium">
        <color indexed="64"/>
      </top>
      <bottom style="medium">
        <color indexed="64"/>
      </bottom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indexed="64"/>
      </top>
      <bottom style="medium">
        <color indexed="64"/>
      </bottom>
      <diagonal/>
    </border>
    <border>
      <left style="medium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 tint="-0.499984740745262"/>
      </left>
      <right style="medium">
        <color rgb="FF636466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rgb="FF636466"/>
      </left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 style="medium">
        <color indexed="64"/>
      </right>
      <top/>
      <bottom style="medium">
        <color theme="1" tint="0.34998626667073579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34998626667073579"/>
      </top>
      <bottom/>
      <diagonal/>
    </border>
    <border>
      <left style="medium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 tint="0.249977111117893"/>
      </right>
      <top/>
      <bottom style="medium">
        <color theme="1" tint="0.34998626667073579"/>
      </bottom>
      <diagonal/>
    </border>
    <border>
      <left style="medium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theme="1" tint="0.34998626667073579"/>
      </bottom>
      <diagonal/>
    </border>
    <border>
      <left style="medium">
        <color indexed="64"/>
      </left>
      <right/>
      <top style="medium">
        <color theme="1" tint="0.34998626667073579"/>
      </top>
      <bottom/>
      <diagonal/>
    </border>
    <border>
      <left style="medium">
        <color indexed="64"/>
      </left>
      <right/>
      <top/>
      <bottom style="medium">
        <color theme="1" tint="0.34998626667073579"/>
      </bottom>
      <diagonal/>
    </border>
    <border>
      <left style="medium">
        <color theme="0" tint="-0.499984740745262"/>
      </left>
      <right/>
      <top/>
      <bottom style="medium">
        <color theme="1" tint="0.34998626667073579"/>
      </bottom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1" tint="0.34998626667073579"/>
      </top>
      <bottom style="thin">
        <color theme="0" tint="-0.499984740745262"/>
      </bottom>
      <diagonal/>
    </border>
    <border>
      <left style="medium">
        <color theme="1" tint="0.34998626667073579"/>
      </left>
      <right style="medium">
        <color theme="1" tint="0.34998626667073579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/>
      <right style="medium">
        <color indexed="64"/>
      </right>
      <top style="medium">
        <color theme="1" tint="0.34998626667073579"/>
      </top>
      <bottom/>
      <diagonal/>
    </border>
    <border>
      <left style="medium">
        <color indexed="64"/>
      </left>
      <right style="medium">
        <color rgb="FF636466"/>
      </right>
      <top style="medium">
        <color indexed="64"/>
      </top>
      <bottom/>
      <diagonal/>
    </border>
    <border>
      <left style="medium">
        <color rgb="FF636466"/>
      </left>
      <right style="medium">
        <color rgb="FF636466"/>
      </right>
      <top style="medium">
        <color indexed="64"/>
      </top>
      <bottom/>
      <diagonal/>
    </border>
    <border>
      <left style="medium">
        <color rgb="FF636466"/>
      </left>
      <right/>
      <top style="medium">
        <color indexed="64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indexed="64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indexed="64"/>
      </right>
      <top style="medium">
        <color indexed="64"/>
      </top>
      <bottom style="medium">
        <color theme="0" tint="-0.499984740745262"/>
      </bottom>
      <diagonal/>
    </border>
    <border>
      <left style="medium">
        <color rgb="FF636466"/>
      </left>
      <right style="medium">
        <color rgb="FF636466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 style="medium">
        <color rgb="FF636466"/>
      </right>
      <top/>
      <bottom style="medium">
        <color theme="0" tint="-0.499984740745262"/>
      </bottom>
      <diagonal/>
    </border>
    <border>
      <left style="medium">
        <color rgb="FF636466"/>
      </left>
      <right style="medium">
        <color rgb="FF636466"/>
      </right>
      <top/>
      <bottom style="medium">
        <color theme="0" tint="-0.499984740745262"/>
      </bottom>
      <diagonal/>
    </border>
    <border>
      <left style="medium">
        <color rgb="FF636466"/>
      </left>
      <right/>
      <top/>
      <bottom style="medium">
        <color theme="0" tint="-0.499984740745262"/>
      </bottom>
      <diagonal/>
    </border>
    <border>
      <left style="medium">
        <color indexed="64"/>
      </left>
      <right style="medium">
        <color rgb="FF636466"/>
      </right>
      <top style="medium">
        <color theme="0" tint="-0.499984740745262"/>
      </top>
      <bottom/>
      <diagonal/>
    </border>
    <border>
      <left style="medium">
        <color rgb="FF636466"/>
      </left>
      <right style="medium">
        <color rgb="FF636466"/>
      </right>
      <top style="medium">
        <color theme="0" tint="-0.499984740745262"/>
      </top>
      <bottom/>
      <diagonal/>
    </border>
    <border>
      <left style="medium">
        <color rgb="FF636466"/>
      </left>
      <right/>
      <top style="medium">
        <color theme="0" tint="-0.499984740745262"/>
      </top>
      <bottom/>
      <diagonal/>
    </border>
    <border>
      <left style="medium">
        <color indexed="64"/>
      </left>
      <right style="medium">
        <color rgb="FF636466"/>
      </right>
      <top/>
      <bottom style="medium">
        <color indexed="64"/>
      </bottom>
      <diagonal/>
    </border>
    <border>
      <left style="medium">
        <color rgb="FF636466"/>
      </left>
      <right style="medium">
        <color rgb="FF636466"/>
      </right>
      <top/>
      <bottom style="medium">
        <color indexed="64"/>
      </bottom>
      <diagonal/>
    </border>
    <border>
      <left style="medium">
        <color rgb="FF636466"/>
      </left>
      <right/>
      <top/>
      <bottom style="medium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/>
      <right style="medium">
        <color rgb="FF636466"/>
      </right>
      <top/>
      <bottom/>
      <diagonal/>
    </border>
    <border>
      <left style="medium">
        <color rgb="FF636466"/>
      </left>
      <right/>
      <top style="medium">
        <color theme="1" tint="0.249977111117893"/>
      </top>
      <bottom style="medium">
        <color rgb="FF636466"/>
      </bottom>
      <diagonal/>
    </border>
    <border>
      <left/>
      <right/>
      <top style="medium">
        <color theme="1" tint="0.249977111117893"/>
      </top>
      <bottom style="medium">
        <color rgb="FF636466"/>
      </bottom>
      <diagonal/>
    </border>
    <border>
      <left/>
      <right style="medium">
        <color rgb="FF636466"/>
      </right>
      <top style="medium">
        <color theme="1" tint="0.249977111117893"/>
      </top>
      <bottom style="medium">
        <color rgb="FF636466"/>
      </bottom>
      <diagonal/>
    </border>
    <border>
      <left/>
      <right style="medium">
        <color rgb="FF636466"/>
      </right>
      <top style="medium">
        <color rgb="FF636466"/>
      </top>
      <bottom/>
      <diagonal/>
    </border>
    <border>
      <left style="medium">
        <color rgb="FF636466"/>
      </left>
      <right/>
      <top style="medium">
        <color rgb="FF636466"/>
      </top>
      <bottom style="medium">
        <color rgb="FF636466"/>
      </bottom>
      <diagonal/>
    </border>
    <border>
      <left/>
      <right/>
      <top style="medium">
        <color rgb="FF636466"/>
      </top>
      <bottom style="medium">
        <color rgb="FF636466"/>
      </bottom>
      <diagonal/>
    </border>
    <border>
      <left/>
      <right style="medium">
        <color rgb="FF636466"/>
      </right>
      <top style="medium">
        <color rgb="FF636466"/>
      </top>
      <bottom style="medium">
        <color rgb="FF636466"/>
      </bottom>
      <diagonal/>
    </border>
    <border>
      <left style="medium">
        <color rgb="FF636466"/>
      </left>
      <right style="medium">
        <color indexed="64"/>
      </right>
      <top style="medium">
        <color rgb="FF636466"/>
      </top>
      <bottom style="medium">
        <color rgb="FF636466"/>
      </bottom>
      <diagonal/>
    </border>
    <border>
      <left style="medium">
        <color rgb="FF636466"/>
      </left>
      <right/>
      <top style="medium">
        <color rgb="FF636466"/>
      </top>
      <bottom/>
      <diagonal/>
    </border>
    <border>
      <left/>
      <right/>
      <top style="medium">
        <color rgb="FF636466"/>
      </top>
      <bottom/>
      <diagonal/>
    </border>
    <border>
      <left style="medium">
        <color indexed="64"/>
      </left>
      <right style="medium">
        <color theme="1" tint="0.34998626667073579"/>
      </right>
      <top/>
      <bottom style="medium">
        <color theme="1" tint="0.34998626667073579"/>
      </bottom>
      <diagonal/>
    </border>
    <border>
      <left style="medium">
        <color theme="0" tint="-0.499984740745262"/>
      </left>
      <right style="medium">
        <color indexed="64"/>
      </right>
      <top style="medium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theme="1" tint="0.34998626667073579"/>
      </top>
      <bottom style="medium">
        <color indexed="64"/>
      </bottom>
      <diagonal/>
    </border>
    <border>
      <left/>
      <right/>
      <top style="medium">
        <color theme="1" tint="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theme="1" tint="0.34998626667073579"/>
      </top>
      <bottom style="medium">
        <color indexed="64"/>
      </bottom>
      <diagonal/>
    </border>
    <border>
      <left style="medium">
        <color theme="1" tint="0.249977111117893"/>
      </left>
      <right/>
      <top style="medium">
        <color theme="1" tint="0.249977111117893"/>
      </top>
      <bottom style="medium">
        <color theme="1" tint="0.249977111117893"/>
      </bottom>
      <diagonal/>
    </border>
    <border>
      <left/>
      <right style="thin">
        <color theme="0"/>
      </right>
      <top style="medium">
        <color theme="1" tint="0.249977111117893"/>
      </top>
      <bottom/>
      <diagonal/>
    </border>
    <border>
      <left style="medium">
        <color theme="1" tint="0.249977111117893"/>
      </left>
      <right/>
      <top/>
      <bottom style="medium">
        <color theme="1" tint="0.249977111117893"/>
      </bottom>
      <diagonal/>
    </border>
    <border>
      <left/>
      <right style="thin">
        <color theme="0"/>
      </right>
      <top/>
      <bottom style="medium">
        <color theme="1" tint="0.249977111117893"/>
      </bottom>
      <diagonal/>
    </border>
    <border>
      <left style="medium">
        <color rgb="FF636466"/>
      </left>
      <right/>
      <top style="medium">
        <color theme="1" tint="0.249977111117893"/>
      </top>
      <bottom style="medium">
        <color theme="1" tint="0.249977111117893"/>
      </bottom>
      <diagonal/>
    </border>
    <border>
      <left/>
      <right style="medium">
        <color rgb="FF636466"/>
      </right>
      <top style="medium">
        <color theme="1" tint="0.249977111117893"/>
      </top>
      <bottom style="medium">
        <color theme="1" tint="0.249977111117893"/>
      </bottom>
      <diagonal/>
    </border>
    <border>
      <left style="medium">
        <color theme="1" tint="0.249977111117893"/>
      </left>
      <right style="medium">
        <color theme="0" tint="-0.499984740745262"/>
      </right>
      <top style="medium">
        <color theme="1" tint="0.249977111117893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1" tint="0.249977111117893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1" tint="0.249977111117893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1" tint="0.249977111117893"/>
      </top>
      <bottom style="thin">
        <color theme="0" tint="-0.499984740745262"/>
      </bottom>
      <diagonal/>
    </border>
    <border>
      <left style="medium">
        <color theme="1" tint="0.249977111117893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1" tint="0.249977111117893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1" tint="0.249977111117893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rgb="FF636466"/>
      </left>
      <right/>
      <top/>
      <bottom style="medium">
        <color theme="1" tint="0.249977111117893"/>
      </bottom>
      <diagonal/>
    </border>
    <border>
      <left/>
      <right style="medium">
        <color rgb="FF636466"/>
      </right>
      <top/>
      <bottom style="medium">
        <color theme="1" tint="0.249977111117893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1" tint="0.249977111117893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1" tint="0.249977111117893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1" tint="0.249977111117893"/>
      </top>
      <bottom/>
      <diagonal/>
    </border>
    <border>
      <left style="medium">
        <color theme="0" tint="-0.499984740745262"/>
      </left>
      <right/>
      <top style="medium">
        <color theme="1" tint="0.249977111117893"/>
      </top>
      <bottom/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/>
      <bottom style="medium">
        <color theme="1" tint="0.249977111117893"/>
      </bottom>
      <diagonal/>
    </border>
    <border>
      <left style="medium">
        <color theme="0" tint="-0.499984740745262"/>
      </left>
      <right/>
      <top/>
      <bottom style="medium">
        <color theme="1" tint="0.249977111117893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indexed="64"/>
      </top>
      <bottom/>
      <diagonal/>
    </border>
    <border>
      <left style="medium">
        <color indexed="64"/>
      </left>
      <right style="medium">
        <color rgb="FF636466"/>
      </right>
      <top style="medium">
        <color theme="1" tint="0.249977111117893"/>
      </top>
      <bottom style="medium">
        <color theme="1" tint="0.249977111117893"/>
      </bottom>
      <diagonal/>
    </border>
    <border>
      <left style="medium">
        <color theme="1" tint="0.499984740745262"/>
      </left>
      <right style="medium">
        <color indexed="64"/>
      </right>
      <top style="medium">
        <color theme="1" tint="0.249977111117893"/>
      </top>
      <bottom style="thin">
        <color theme="0" tint="-0.499984740745262"/>
      </bottom>
      <diagonal/>
    </border>
    <border>
      <left/>
      <right style="medium">
        <color indexed="64"/>
      </right>
      <top/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/>
      <diagonal/>
    </border>
    <border>
      <left style="medium">
        <color theme="1" tint="0.499984740745262"/>
      </left>
      <right style="medium">
        <color indexed="64"/>
      </right>
      <top style="medium">
        <color theme="1" tint="0.249977111117893"/>
      </top>
      <bottom/>
      <diagonal/>
    </border>
    <border>
      <left/>
      <right style="medium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 style="medium">
        <color theme="1" tint="0.499984740745262"/>
      </left>
      <right style="medium">
        <color indexed="64"/>
      </right>
      <top/>
      <bottom style="medium">
        <color theme="1" tint="0.249977111117893"/>
      </bottom>
      <diagonal/>
    </border>
    <border>
      <left style="medium">
        <color indexed="64"/>
      </left>
      <right/>
      <top style="medium">
        <color theme="1" tint="0.499984740745262"/>
      </top>
      <bottom style="medium">
        <color indexed="64"/>
      </bottom>
      <diagonal/>
    </border>
    <border>
      <left/>
      <right/>
      <top style="medium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medium">
        <color theme="1" tint="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 style="thin">
        <color theme="1" tint="0.34998626667073579"/>
      </right>
      <top/>
      <bottom style="medium">
        <color indexed="64"/>
      </bottom>
      <diagonal/>
    </border>
    <border>
      <left style="thin">
        <color theme="1" tint="0.34998626667073579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</borders>
  <cellStyleXfs count="1128">
    <xf numFmtId="0" fontId="0" fillId="0" borderId="0"/>
    <xf numFmtId="0" fontId="34" fillId="0" borderId="0"/>
    <xf numFmtId="0" fontId="4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4" fillId="0" borderId="0"/>
    <xf numFmtId="0" fontId="67" fillId="0" borderId="0"/>
    <xf numFmtId="0" fontId="4" fillId="0" borderId="0"/>
    <xf numFmtId="0" fontId="67" fillId="0" borderId="0"/>
    <xf numFmtId="0" fontId="140" fillId="0" borderId="0"/>
    <xf numFmtId="0" fontId="67" fillId="0" borderId="0"/>
    <xf numFmtId="0" fontId="67" fillId="0" borderId="0" applyNumberFormat="0" applyBorder="0" applyAlignment="0" applyProtection="0">
      <alignment vertical="center"/>
    </xf>
    <xf numFmtId="0" fontId="67" fillId="0" borderId="0" applyNumberFormat="0" applyBorder="0" applyAlignment="0" applyProtection="0">
      <alignment vertical="center"/>
    </xf>
    <xf numFmtId="0" fontId="67" fillId="0" borderId="0" applyNumberFormat="0" applyBorder="0" applyAlignment="0" applyProtection="0">
      <alignment vertical="center"/>
    </xf>
    <xf numFmtId="0" fontId="41" fillId="0" borderId="0" applyNumberFormat="0" applyBorder="0" applyAlignment="0" applyProtection="0"/>
    <xf numFmtId="0" fontId="67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3" fillId="0" borderId="0"/>
    <xf numFmtId="0" fontId="83" fillId="0" borderId="0"/>
    <xf numFmtId="0" fontId="67" fillId="0" borderId="0" applyNumberFormat="0" applyBorder="0" applyAlignment="0" applyProtection="0">
      <alignment vertical="center"/>
    </xf>
    <xf numFmtId="0" fontId="150" fillId="2" borderId="0" applyNumberFormat="0" applyBorder="0" applyAlignment="0" applyProtection="0"/>
    <xf numFmtId="0" fontId="150" fillId="3" borderId="0" applyNumberFormat="0" applyBorder="0" applyAlignment="0" applyProtection="0"/>
    <xf numFmtId="0" fontId="150" fillId="4" borderId="0" applyNumberFormat="0" applyBorder="0" applyAlignment="0" applyProtection="0"/>
    <xf numFmtId="0" fontId="150" fillId="5" borderId="0" applyNumberFormat="0" applyBorder="0" applyAlignment="0" applyProtection="0"/>
    <xf numFmtId="0" fontId="150" fillId="6" borderId="0" applyNumberFormat="0" applyBorder="0" applyAlignment="0" applyProtection="0"/>
    <xf numFmtId="0" fontId="150" fillId="7" borderId="0" applyNumberFormat="0" applyBorder="0" applyAlignment="0" applyProtection="0"/>
    <xf numFmtId="0" fontId="187" fillId="53" borderId="0" applyNumberFormat="0" applyBorder="0" applyAlignment="0" applyProtection="0"/>
    <xf numFmtId="0" fontId="17" fillId="2" borderId="0" applyNumberFormat="0" applyBorder="0" applyAlignment="0" applyProtection="0"/>
    <xf numFmtId="0" fontId="123" fillId="8" borderId="0" applyNumberFormat="0" applyBorder="0" applyAlignment="0" applyProtection="0">
      <alignment vertical="center"/>
    </xf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7" fillId="3" borderId="0" applyNumberFormat="0" applyBorder="0" applyAlignment="0" applyProtection="0"/>
    <xf numFmtId="0" fontId="187" fillId="7" borderId="0" applyNumberFormat="0" applyBorder="0" applyAlignment="0" applyProtection="0"/>
    <xf numFmtId="0" fontId="123" fillId="9" borderId="0" applyNumberFormat="0" applyBorder="0" applyAlignment="0" applyProtection="0">
      <alignment vertical="center"/>
    </xf>
    <xf numFmtId="0" fontId="123" fillId="9" borderId="0" applyNumberFormat="0" applyBorder="0" applyAlignment="0" applyProtection="0">
      <alignment vertical="center"/>
    </xf>
    <xf numFmtId="0" fontId="123" fillId="9" borderId="0" applyNumberFormat="0" applyBorder="0" applyAlignment="0" applyProtection="0">
      <alignment vertical="center"/>
    </xf>
    <xf numFmtId="0" fontId="123" fillId="9" borderId="0" applyNumberFormat="0" applyBorder="0" applyAlignment="0" applyProtection="0">
      <alignment vertical="center"/>
    </xf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7" fillId="4" borderId="0" applyNumberFormat="0" applyBorder="0" applyAlignment="0" applyProtection="0"/>
    <xf numFmtId="0" fontId="187" fillId="10" borderId="0" applyNumberFormat="0" applyBorder="0" applyAlignment="0" applyProtection="0"/>
    <xf numFmtId="0" fontId="123" fillId="11" borderId="0" applyNumberFormat="0" applyBorder="0" applyAlignment="0" applyProtection="0">
      <alignment vertical="center"/>
    </xf>
    <xf numFmtId="0" fontId="123" fillId="11" borderId="0" applyNumberFormat="0" applyBorder="0" applyAlignment="0" applyProtection="0">
      <alignment vertical="center"/>
    </xf>
    <xf numFmtId="0" fontId="123" fillId="11" borderId="0" applyNumberFormat="0" applyBorder="0" applyAlignment="0" applyProtection="0">
      <alignment vertical="center"/>
    </xf>
    <xf numFmtId="0" fontId="123" fillId="11" borderId="0" applyNumberFormat="0" applyBorder="0" applyAlignment="0" applyProtection="0">
      <alignment vertical="center"/>
    </xf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10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7" fillId="5" borderId="0" applyNumberFormat="0" applyBorder="0" applyAlignment="0" applyProtection="0"/>
    <xf numFmtId="0" fontId="187" fillId="2" borderId="0" applyNumberFormat="0" applyBorder="0" applyAlignment="0" applyProtection="0"/>
    <xf numFmtId="0" fontId="123" fillId="8" borderId="0" applyNumberFormat="0" applyBorder="0" applyAlignment="0" applyProtection="0">
      <alignment vertical="center"/>
    </xf>
    <xf numFmtId="0" fontId="123" fillId="8" borderId="0" applyNumberFormat="0" applyBorder="0" applyAlignment="0" applyProtection="0">
      <alignment vertical="center"/>
    </xf>
    <xf numFmtId="0" fontId="123" fillId="8" borderId="0" applyNumberFormat="0" applyBorder="0" applyAlignment="0" applyProtection="0">
      <alignment vertical="center"/>
    </xf>
    <xf numFmtId="0" fontId="123" fillId="8" borderId="0" applyNumberFormat="0" applyBorder="0" applyAlignment="0" applyProtection="0">
      <alignment vertical="center"/>
    </xf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2" borderId="0" applyNumberFormat="0" applyBorder="0" applyAlignment="0" applyProtection="0"/>
    <xf numFmtId="0" fontId="187" fillId="54" borderId="0" applyNumberFormat="0" applyBorder="0" applyAlignment="0" applyProtection="0"/>
    <xf numFmtId="0" fontId="17" fillId="6" borderId="0" applyNumberFormat="0" applyBorder="0" applyAlignment="0" applyProtection="0"/>
    <xf numFmtId="0" fontId="123" fillId="12" borderId="0" applyNumberFormat="0" applyBorder="0" applyAlignment="0" applyProtection="0">
      <alignment vertical="center"/>
    </xf>
    <xf numFmtId="0" fontId="187" fillId="55" borderId="0" applyNumberFormat="0" applyBorder="0" applyAlignment="0" applyProtection="0"/>
    <xf numFmtId="0" fontId="17" fillId="7" borderId="0" applyNumberFormat="0" applyBorder="0" applyAlignment="0" applyProtection="0"/>
    <xf numFmtId="0" fontId="123" fillId="9" borderId="0" applyNumberFormat="0" applyBorder="0" applyAlignment="0" applyProtection="0">
      <alignment vertical="center"/>
    </xf>
    <xf numFmtId="0" fontId="150" fillId="13" borderId="0" applyNumberFormat="0" applyBorder="0" applyAlignment="0" applyProtection="0"/>
    <xf numFmtId="0" fontId="150" fillId="14" borderId="0" applyNumberFormat="0" applyBorder="0" applyAlignment="0" applyProtection="0"/>
    <xf numFmtId="0" fontId="150" fillId="15" borderId="0" applyNumberFormat="0" applyBorder="0" applyAlignment="0" applyProtection="0"/>
    <xf numFmtId="0" fontId="150" fillId="5" borderId="0" applyNumberFormat="0" applyBorder="0" applyAlignment="0" applyProtection="0"/>
    <xf numFmtId="0" fontId="150" fillId="13" borderId="0" applyNumberFormat="0" applyBorder="0" applyAlignment="0" applyProtection="0"/>
    <xf numFmtId="0" fontId="150" fillId="16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7" fillId="13" borderId="0" applyNumberFormat="0" applyBorder="0" applyAlignment="0" applyProtection="0"/>
    <xf numFmtId="0" fontId="187" fillId="17" borderId="0" applyNumberFormat="0" applyBorder="0" applyAlignment="0" applyProtection="0"/>
    <xf numFmtId="0" fontId="123" fillId="18" borderId="0" applyNumberFormat="0" applyBorder="0" applyAlignment="0" applyProtection="0">
      <alignment vertical="center"/>
    </xf>
    <xf numFmtId="0" fontId="123" fillId="18" borderId="0" applyNumberFormat="0" applyBorder="0" applyAlignment="0" applyProtection="0">
      <alignment vertical="center"/>
    </xf>
    <xf numFmtId="0" fontId="123" fillId="18" borderId="0" applyNumberFormat="0" applyBorder="0" applyAlignment="0" applyProtection="0">
      <alignment vertical="center"/>
    </xf>
    <xf numFmtId="0" fontId="123" fillId="18" borderId="0" applyNumberFormat="0" applyBorder="0" applyAlignment="0" applyProtection="0">
      <alignment vertical="center"/>
    </xf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56" borderId="0" applyNumberFormat="0" applyBorder="0" applyAlignment="0" applyProtection="0"/>
    <xf numFmtId="0" fontId="17" fillId="14" borderId="0" applyNumberFormat="0" applyBorder="0" applyAlignment="0" applyProtection="0"/>
    <xf numFmtId="0" fontId="123" fillId="19" borderId="0" applyNumberFormat="0" applyBorder="0" applyAlignment="0" applyProtection="0">
      <alignment vertical="center"/>
    </xf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7" fillId="15" borderId="0" applyNumberFormat="0" applyBorder="0" applyAlignment="0" applyProtection="0"/>
    <xf numFmtId="0" fontId="187" fillId="20" borderId="0" applyNumberFormat="0" applyBorder="0" applyAlignment="0" applyProtection="0"/>
    <xf numFmtId="0" fontId="123" fillId="21" borderId="0" applyNumberFormat="0" applyBorder="0" applyAlignment="0" applyProtection="0">
      <alignment vertical="center"/>
    </xf>
    <xf numFmtId="0" fontId="123" fillId="21" borderId="0" applyNumberFormat="0" applyBorder="0" applyAlignment="0" applyProtection="0">
      <alignment vertical="center"/>
    </xf>
    <xf numFmtId="0" fontId="123" fillId="21" borderId="0" applyNumberFormat="0" applyBorder="0" applyAlignment="0" applyProtection="0">
      <alignment vertical="center"/>
    </xf>
    <xf numFmtId="0" fontId="123" fillId="21" borderId="0" applyNumberFormat="0" applyBorder="0" applyAlignment="0" applyProtection="0">
      <alignment vertical="center"/>
    </xf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20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7" fillId="5" borderId="0" applyNumberFormat="0" applyBorder="0" applyAlignment="0" applyProtection="0"/>
    <xf numFmtId="0" fontId="187" fillId="17" borderId="0" applyNumberFormat="0" applyBorder="0" applyAlignment="0" applyProtection="0"/>
    <xf numFmtId="0" fontId="123" fillId="18" borderId="0" applyNumberFormat="0" applyBorder="0" applyAlignment="0" applyProtection="0">
      <alignment vertical="center"/>
    </xf>
    <xf numFmtId="0" fontId="123" fillId="18" borderId="0" applyNumberFormat="0" applyBorder="0" applyAlignment="0" applyProtection="0">
      <alignment vertical="center"/>
    </xf>
    <xf numFmtId="0" fontId="123" fillId="18" borderId="0" applyNumberFormat="0" applyBorder="0" applyAlignment="0" applyProtection="0">
      <alignment vertical="center"/>
    </xf>
    <xf numFmtId="0" fontId="123" fillId="18" borderId="0" applyNumberFormat="0" applyBorder="0" applyAlignment="0" applyProtection="0">
      <alignment vertical="center"/>
    </xf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17" borderId="0" applyNumberFormat="0" applyBorder="0" applyAlignment="0" applyProtection="0"/>
    <xf numFmtId="0" fontId="187" fillId="57" borderId="0" applyNumberFormat="0" applyBorder="0" applyAlignment="0" applyProtection="0"/>
    <xf numFmtId="0" fontId="17" fillId="13" borderId="0" applyNumberFormat="0" applyBorder="0" applyAlignment="0" applyProtection="0"/>
    <xf numFmtId="0" fontId="123" fillId="22" borderId="0" applyNumberFormat="0" applyBorder="0" applyAlignment="0" applyProtection="0">
      <alignment vertical="center"/>
    </xf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7" fillId="16" borderId="0" applyNumberFormat="0" applyBorder="0" applyAlignment="0" applyProtection="0"/>
    <xf numFmtId="0" fontId="187" fillId="7" borderId="0" applyNumberFormat="0" applyBorder="0" applyAlignment="0" applyProtection="0"/>
    <xf numFmtId="0" fontId="123" fillId="9" borderId="0" applyNumberFormat="0" applyBorder="0" applyAlignment="0" applyProtection="0">
      <alignment vertical="center"/>
    </xf>
    <xf numFmtId="0" fontId="123" fillId="9" borderId="0" applyNumberFormat="0" applyBorder="0" applyAlignment="0" applyProtection="0">
      <alignment vertical="center"/>
    </xf>
    <xf numFmtId="0" fontId="123" fillId="9" borderId="0" applyNumberFormat="0" applyBorder="0" applyAlignment="0" applyProtection="0">
      <alignment vertical="center"/>
    </xf>
    <xf numFmtId="0" fontId="123" fillId="9" borderId="0" applyNumberFormat="0" applyBorder="0" applyAlignment="0" applyProtection="0">
      <alignment vertical="center"/>
    </xf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87" fillId="7" borderId="0" applyNumberFormat="0" applyBorder="0" applyAlignment="0" applyProtection="0"/>
    <xf numFmtId="0" fontId="153" fillId="23" borderId="0" applyNumberFormat="0" applyBorder="0" applyAlignment="0" applyProtection="0"/>
    <xf numFmtId="0" fontId="153" fillId="14" borderId="0" applyNumberFormat="0" applyBorder="0" applyAlignment="0" applyProtection="0"/>
    <xf numFmtId="0" fontId="153" fillId="15" borderId="0" applyNumberFormat="0" applyBorder="0" applyAlignment="0" applyProtection="0"/>
    <xf numFmtId="0" fontId="153" fillId="24" borderId="0" applyNumberFormat="0" applyBorder="0" applyAlignment="0" applyProtection="0"/>
    <xf numFmtId="0" fontId="153" fillId="25" borderId="0" applyNumberFormat="0" applyBorder="0" applyAlignment="0" applyProtection="0"/>
    <xf numFmtId="0" fontId="153" fillId="26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42" fillId="23" borderId="0" applyNumberFormat="0" applyBorder="0" applyAlignment="0" applyProtection="0"/>
    <xf numFmtId="0" fontId="188" fillId="25" borderId="0" applyNumberFormat="0" applyBorder="0" applyAlignment="0" applyProtection="0"/>
    <xf numFmtId="0" fontId="124" fillId="27" borderId="0" applyNumberFormat="0" applyBorder="0" applyAlignment="0" applyProtection="0">
      <alignment vertical="center"/>
    </xf>
    <xf numFmtId="0" fontId="124" fillId="27" borderId="0" applyNumberFormat="0" applyBorder="0" applyAlignment="0" applyProtection="0">
      <alignment vertical="center"/>
    </xf>
    <xf numFmtId="0" fontId="124" fillId="27" borderId="0" applyNumberFormat="0" applyBorder="0" applyAlignment="0" applyProtection="0">
      <alignment vertical="center"/>
    </xf>
    <xf numFmtId="0" fontId="124" fillId="27" borderId="0" applyNumberFormat="0" applyBorder="0" applyAlignment="0" applyProtection="0">
      <alignment vertical="center"/>
    </xf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25" borderId="0" applyNumberFormat="0" applyBorder="0" applyAlignment="0" applyProtection="0"/>
    <xf numFmtId="0" fontId="188" fillId="58" borderId="0" applyNumberFormat="0" applyBorder="0" applyAlignment="0" applyProtection="0"/>
    <xf numFmtId="0" fontId="42" fillId="14" borderId="0" applyNumberFormat="0" applyBorder="0" applyAlignment="0" applyProtection="0"/>
    <xf numFmtId="0" fontId="124" fillId="19" borderId="0" applyNumberFormat="0" applyBorder="0" applyAlignment="0" applyProtection="0">
      <alignment vertical="center"/>
    </xf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42" fillId="15" borderId="0" applyNumberFormat="0" applyBorder="0" applyAlignment="0" applyProtection="0"/>
    <xf numFmtId="0" fontId="188" fillId="20" borderId="0" applyNumberFormat="0" applyBorder="0" applyAlignment="0" applyProtection="0"/>
    <xf numFmtId="0" fontId="124" fillId="21" borderId="0" applyNumberFormat="0" applyBorder="0" applyAlignment="0" applyProtection="0">
      <alignment vertical="center"/>
    </xf>
    <xf numFmtId="0" fontId="124" fillId="21" borderId="0" applyNumberFormat="0" applyBorder="0" applyAlignment="0" applyProtection="0">
      <alignment vertical="center"/>
    </xf>
    <xf numFmtId="0" fontId="124" fillId="21" borderId="0" applyNumberFormat="0" applyBorder="0" applyAlignment="0" applyProtection="0">
      <alignment vertical="center"/>
    </xf>
    <xf numFmtId="0" fontId="124" fillId="21" borderId="0" applyNumberFormat="0" applyBorder="0" applyAlignment="0" applyProtection="0">
      <alignment vertical="center"/>
    </xf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20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42" fillId="24" borderId="0" applyNumberFormat="0" applyBorder="0" applyAlignment="0" applyProtection="0"/>
    <xf numFmtId="0" fontId="188" fillId="17" borderId="0" applyNumberFormat="0" applyBorder="0" applyAlignment="0" applyProtection="0"/>
    <xf numFmtId="0" fontId="124" fillId="18" borderId="0" applyNumberFormat="0" applyBorder="0" applyAlignment="0" applyProtection="0">
      <alignment vertical="center"/>
    </xf>
    <xf numFmtId="0" fontId="124" fillId="18" borderId="0" applyNumberFormat="0" applyBorder="0" applyAlignment="0" applyProtection="0">
      <alignment vertical="center"/>
    </xf>
    <xf numFmtId="0" fontId="124" fillId="18" borderId="0" applyNumberFormat="0" applyBorder="0" applyAlignment="0" applyProtection="0">
      <alignment vertical="center"/>
    </xf>
    <xf numFmtId="0" fontId="124" fillId="18" borderId="0" applyNumberFormat="0" applyBorder="0" applyAlignment="0" applyProtection="0">
      <alignment vertical="center"/>
    </xf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17" borderId="0" applyNumberFormat="0" applyBorder="0" applyAlignment="0" applyProtection="0"/>
    <xf numFmtId="0" fontId="188" fillId="59" borderId="0" applyNumberFormat="0" applyBorder="0" applyAlignment="0" applyProtection="0"/>
    <xf numFmtId="0" fontId="42" fillId="25" borderId="0" applyNumberFormat="0" applyBorder="0" applyAlignment="0" applyProtection="0"/>
    <xf numFmtId="0" fontId="124" fillId="27" borderId="0" applyNumberFormat="0" applyBorder="0" applyAlignment="0" applyProtection="0">
      <alignment vertical="center"/>
    </xf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42" fillId="26" borderId="0" applyNumberFormat="0" applyBorder="0" applyAlignment="0" applyProtection="0"/>
    <xf numFmtId="0" fontId="188" fillId="7" borderId="0" applyNumberFormat="0" applyBorder="0" applyAlignment="0" applyProtection="0"/>
    <xf numFmtId="0" fontId="124" fillId="9" borderId="0" applyNumberFormat="0" applyBorder="0" applyAlignment="0" applyProtection="0">
      <alignment vertical="center"/>
    </xf>
    <xf numFmtId="0" fontId="124" fillId="9" borderId="0" applyNumberFormat="0" applyBorder="0" applyAlignment="0" applyProtection="0">
      <alignment vertical="center"/>
    </xf>
    <xf numFmtId="0" fontId="124" fillId="9" borderId="0" applyNumberFormat="0" applyBorder="0" applyAlignment="0" applyProtection="0">
      <alignment vertical="center"/>
    </xf>
    <xf numFmtId="0" fontId="124" fillId="9" borderId="0" applyNumberFormat="0" applyBorder="0" applyAlignment="0" applyProtection="0">
      <alignment vertical="center"/>
    </xf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88" fillId="7" borderId="0" applyNumberFormat="0" applyBorder="0" applyAlignment="0" applyProtection="0"/>
    <xf numFmtId="0" fontId="153" fillId="28" borderId="0" applyNumberFormat="0" applyBorder="0" applyAlignment="0" applyProtection="0"/>
    <xf numFmtId="0" fontId="153" fillId="29" borderId="0" applyNumberFormat="0" applyBorder="0" applyAlignment="0" applyProtection="0"/>
    <xf numFmtId="0" fontId="153" fillId="30" borderId="0" applyNumberFormat="0" applyBorder="0" applyAlignment="0" applyProtection="0"/>
    <xf numFmtId="0" fontId="153" fillId="24" borderId="0" applyNumberFormat="0" applyBorder="0" applyAlignment="0" applyProtection="0"/>
    <xf numFmtId="0" fontId="153" fillId="25" borderId="0" applyNumberFormat="0" applyBorder="0" applyAlignment="0" applyProtection="0"/>
    <xf numFmtId="0" fontId="153" fillId="31" borderId="0" applyNumberFormat="0" applyBorder="0" applyAlignment="0" applyProtection="0"/>
    <xf numFmtId="0" fontId="5" fillId="0" borderId="0">
      <alignment horizontal="center" wrapText="1"/>
      <protection locked="0"/>
    </xf>
    <xf numFmtId="0" fontId="143" fillId="0" borderId="0">
      <alignment horizontal="center" wrapText="1"/>
      <protection locked="0"/>
    </xf>
    <xf numFmtId="0" fontId="154" fillId="3" borderId="0" applyNumberFormat="0" applyBorder="0" applyAlignment="0" applyProtection="0"/>
    <xf numFmtId="0" fontId="41" fillId="0" borderId="0" applyFill="0" applyBorder="0" applyAlignment="0" applyProtection="0"/>
    <xf numFmtId="0" fontId="6" fillId="0" borderId="0"/>
    <xf numFmtId="0" fontId="64" fillId="0" borderId="0" applyFill="0" applyBorder="0" applyAlignment="0" applyProtection="0"/>
    <xf numFmtId="0" fontId="64" fillId="0" borderId="0" applyFill="0" applyBorder="0" applyAlignment="0" applyProtection="0"/>
    <xf numFmtId="0" fontId="64" fillId="0" borderId="0" applyFill="0" applyBorder="0" applyAlignment="0" applyProtection="0"/>
    <xf numFmtId="0" fontId="64" fillId="0" borderId="0" applyFill="0" applyBorder="0" applyAlignment="0" applyProtection="0"/>
    <xf numFmtId="0" fontId="64" fillId="0" borderId="0" applyFill="0" applyBorder="0" applyAlignment="0" applyProtection="0"/>
    <xf numFmtId="0" fontId="64" fillId="0" borderId="0" applyFill="0" applyBorder="0" applyAlignment="0" applyProtection="0"/>
    <xf numFmtId="0" fontId="64" fillId="0" borderId="0" applyFill="0" applyBorder="0" applyAlignment="0" applyProtection="0"/>
    <xf numFmtId="0" fontId="64" fillId="0" borderId="0" applyFill="0" applyBorder="0" applyAlignment="0" applyProtection="0"/>
    <xf numFmtId="0" fontId="41" fillId="0" borderId="0" applyFill="0" applyBorder="0" applyAlignment="0" applyProtection="0"/>
    <xf numFmtId="164" fontId="41" fillId="0" borderId="0" applyFill="0" applyBorder="0" applyAlignment="0"/>
    <xf numFmtId="191" fontId="41" fillId="0" borderId="0" applyFill="0" applyBorder="0" applyAlignment="0"/>
    <xf numFmtId="191" fontId="64" fillId="0" borderId="0" applyFill="0" applyBorder="0" applyAlignment="0"/>
    <xf numFmtId="165" fontId="7" fillId="0" borderId="0" applyFill="0" applyBorder="0" applyAlignment="0"/>
    <xf numFmtId="192" fontId="7" fillId="0" borderId="0" applyFill="0" applyBorder="0" applyAlignment="0"/>
    <xf numFmtId="192" fontId="144" fillId="0" borderId="0" applyFill="0" applyBorder="0" applyAlignment="0"/>
    <xf numFmtId="166" fontId="7" fillId="0" borderId="0" applyFill="0" applyBorder="0" applyAlignment="0"/>
    <xf numFmtId="166" fontId="144" fillId="0" borderId="0" applyFill="0" applyBorder="0" applyAlignment="0"/>
    <xf numFmtId="167" fontId="41" fillId="0" borderId="0" applyFill="0" applyBorder="0" applyAlignment="0"/>
    <xf numFmtId="193" fontId="41" fillId="0" borderId="0" applyFill="0" applyBorder="0" applyAlignment="0"/>
    <xf numFmtId="193" fontId="64" fillId="0" borderId="0" applyFill="0" applyBorder="0" applyAlignment="0"/>
    <xf numFmtId="168" fontId="41" fillId="0" borderId="0" applyFill="0" applyBorder="0" applyAlignment="0"/>
    <xf numFmtId="168" fontId="64" fillId="0" borderId="0" applyFill="0" applyBorder="0" applyAlignment="0"/>
    <xf numFmtId="164" fontId="41" fillId="0" borderId="0" applyFill="0" applyBorder="0" applyAlignment="0"/>
    <xf numFmtId="191" fontId="41" fillId="0" borderId="0" applyFill="0" applyBorder="0" applyAlignment="0"/>
    <xf numFmtId="191" fontId="64" fillId="0" borderId="0" applyFill="0" applyBorder="0" applyAlignment="0"/>
    <xf numFmtId="169" fontId="41" fillId="0" borderId="0" applyFill="0" applyBorder="0" applyAlignment="0"/>
    <xf numFmtId="169" fontId="64" fillId="0" borderId="0" applyFill="0" applyBorder="0" applyAlignment="0"/>
    <xf numFmtId="165" fontId="7" fillId="0" borderId="0" applyFill="0" applyBorder="0" applyAlignment="0"/>
    <xf numFmtId="192" fontId="7" fillId="0" borderId="0" applyFill="0" applyBorder="0" applyAlignment="0"/>
    <xf numFmtId="192" fontId="144" fillId="0" borderId="0" applyFill="0" applyBorder="0" applyAlignment="0"/>
    <xf numFmtId="0" fontId="155" fillId="17" borderId="1" applyNumberFormat="0" applyAlignment="0" applyProtection="0"/>
    <xf numFmtId="0" fontId="156" fillId="32" borderId="2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41" fillId="0" borderId="0" applyFill="0" applyBorder="0" applyAlignment="0" applyProtection="0"/>
    <xf numFmtId="164" fontId="41" fillId="0" borderId="0" applyFill="0" applyBorder="0" applyAlignment="0" applyProtection="0"/>
    <xf numFmtId="191" fontId="41" fillId="0" borderId="0" applyFill="0" applyBorder="0" applyAlignment="0" applyProtection="0"/>
    <xf numFmtId="191" fontId="64" fillId="0" borderId="0" applyFill="0" applyBorder="0" applyAlignment="0" applyProtection="0"/>
    <xf numFmtId="171" fontId="41" fillId="0" borderId="0" applyFill="0" applyBorder="0" applyAlignment="0" applyProtection="0"/>
    <xf numFmtId="0" fontId="9" fillId="0" borderId="0" applyNumberFormat="0" applyAlignment="0"/>
    <xf numFmtId="165" fontId="41" fillId="0" borderId="0" applyFill="0" applyBorder="0" applyAlignment="0" applyProtection="0"/>
    <xf numFmtId="192" fontId="41" fillId="0" borderId="0" applyFill="0" applyBorder="0" applyAlignment="0" applyProtection="0"/>
    <xf numFmtId="192" fontId="64" fillId="0" borderId="0" applyFill="0" applyBorder="0" applyAlignment="0" applyProtection="0"/>
    <xf numFmtId="14" fontId="10" fillId="0" borderId="0" applyFill="0" applyBorder="0" applyAlignment="0"/>
    <xf numFmtId="14" fontId="145" fillId="0" borderId="0" applyFill="0" applyBorder="0" applyAlignment="0"/>
    <xf numFmtId="172" fontId="41" fillId="0" borderId="3">
      <alignment vertical="center"/>
    </xf>
    <xf numFmtId="194" fontId="41" fillId="0" borderId="3">
      <alignment vertical="center"/>
    </xf>
    <xf numFmtId="194" fontId="64" fillId="0" borderId="3">
      <alignment vertical="center"/>
    </xf>
    <xf numFmtId="164" fontId="41" fillId="0" borderId="0" applyFill="0" applyBorder="0" applyAlignment="0"/>
    <xf numFmtId="191" fontId="41" fillId="0" borderId="0" applyFill="0" applyBorder="0" applyAlignment="0"/>
    <xf numFmtId="191" fontId="64" fillId="0" borderId="0" applyFill="0" applyBorder="0" applyAlignment="0"/>
    <xf numFmtId="165" fontId="7" fillId="0" borderId="0" applyFill="0" applyBorder="0" applyAlignment="0"/>
    <xf numFmtId="192" fontId="7" fillId="0" borderId="0" applyFill="0" applyBorder="0" applyAlignment="0"/>
    <xf numFmtId="192" fontId="144" fillId="0" borderId="0" applyFill="0" applyBorder="0" applyAlignment="0"/>
    <xf numFmtId="164" fontId="41" fillId="0" borderId="0" applyFill="0" applyBorder="0" applyAlignment="0"/>
    <xf numFmtId="191" fontId="41" fillId="0" borderId="0" applyFill="0" applyBorder="0" applyAlignment="0"/>
    <xf numFmtId="191" fontId="64" fillId="0" borderId="0" applyFill="0" applyBorder="0" applyAlignment="0"/>
    <xf numFmtId="169" fontId="41" fillId="0" borderId="0" applyFill="0" applyBorder="0" applyAlignment="0"/>
    <xf numFmtId="169" fontId="64" fillId="0" borderId="0" applyFill="0" applyBorder="0" applyAlignment="0"/>
    <xf numFmtId="165" fontId="7" fillId="0" borderId="0" applyFill="0" applyBorder="0" applyAlignment="0"/>
    <xf numFmtId="192" fontId="7" fillId="0" borderId="0" applyFill="0" applyBorder="0" applyAlignment="0"/>
    <xf numFmtId="192" fontId="144" fillId="0" borderId="0" applyFill="0" applyBorder="0" applyAlignment="0"/>
    <xf numFmtId="0" fontId="11" fillId="0" borderId="0" applyNumberFormat="0" applyAlignment="0"/>
    <xf numFmtId="173" fontId="41" fillId="0" borderId="0" applyFill="0" applyBorder="0" applyAlignment="0" applyProtection="0"/>
    <xf numFmtId="195" fontId="41" fillId="0" borderId="0" applyFill="0" applyBorder="0" applyAlignment="0" applyProtection="0"/>
    <xf numFmtId="190" fontId="189" fillId="0" borderId="0" applyBorder="0" applyProtection="0"/>
    <xf numFmtId="188" fontId="189" fillId="0" borderId="0" applyBorder="0" applyProtection="0"/>
    <xf numFmtId="0" fontId="2" fillId="0" borderId="0"/>
    <xf numFmtId="0" fontId="23" fillId="0" borderId="0">
      <alignment vertical="top"/>
    </xf>
    <xf numFmtId="0" fontId="48" fillId="33" borderId="0" applyNumberFormat="0" applyBorder="0" applyAlignment="0" applyProtection="0"/>
    <xf numFmtId="0" fontId="157" fillId="0" borderId="0" applyNumberFormat="0" applyFill="0" applyBorder="0" applyAlignment="0" applyProtection="0"/>
    <xf numFmtId="2" fontId="12" fillId="0" borderId="0">
      <alignment horizontal="left"/>
    </xf>
    <xf numFmtId="2" fontId="146" fillId="0" borderId="0">
      <alignment horizontal="left"/>
    </xf>
    <xf numFmtId="0" fontId="158" fillId="4" borderId="0" applyNumberFormat="0" applyBorder="0" applyAlignment="0" applyProtection="0"/>
    <xf numFmtId="0" fontId="13" fillId="34" borderId="0" applyNumberFormat="0" applyBorder="0" applyAlignment="0" applyProtection="0"/>
    <xf numFmtId="0" fontId="69" fillId="34" borderId="0" applyNumberFormat="0" applyBorder="0" applyAlignment="0" applyProtection="0"/>
    <xf numFmtId="0" fontId="14" fillId="0" borderId="0" applyNumberFormat="0" applyFill="0" applyBorder="0" applyProtection="0">
      <alignment horizontal="right"/>
    </xf>
    <xf numFmtId="0" fontId="15" fillId="0" borderId="4" applyNumberFormat="0" applyAlignment="0" applyProtection="0"/>
    <xf numFmtId="0" fontId="15" fillId="0" borderId="5">
      <alignment horizontal="left" vertical="center"/>
    </xf>
    <xf numFmtId="0" fontId="15" fillId="0" borderId="5">
      <alignment horizontal="left" vertical="center"/>
    </xf>
    <xf numFmtId="0" fontId="159" fillId="0" borderId="6" applyNumberFormat="0" applyFill="0" applyAlignment="0" applyProtection="0"/>
    <xf numFmtId="0" fontId="160" fillId="0" borderId="7" applyNumberFormat="0" applyFill="0" applyAlignment="0" applyProtection="0"/>
    <xf numFmtId="0" fontId="161" fillId="0" borderId="8" applyNumberFormat="0" applyFill="0" applyAlignment="0" applyProtection="0"/>
    <xf numFmtId="0" fontId="161" fillId="0" borderId="0" applyNumberFormat="0" applyFill="0" applyBorder="0" applyAlignment="0" applyProtection="0"/>
    <xf numFmtId="0" fontId="16" fillId="0" borderId="9">
      <alignment horizontal="center"/>
    </xf>
    <xf numFmtId="0" fontId="16" fillId="0" borderId="0">
      <alignment horizontal="center"/>
    </xf>
    <xf numFmtId="0" fontId="60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62" fillId="7" borderId="1" applyNumberFormat="0" applyAlignment="0" applyProtection="0"/>
    <xf numFmtId="0" fontId="13" fillId="35" borderId="0" applyNumberFormat="0" applyBorder="0" applyAlignment="0" applyProtection="0"/>
    <xf numFmtId="0" fontId="69" fillId="35" borderId="0" applyNumberFormat="0" applyBorder="0" applyAlignment="0" applyProtection="0"/>
    <xf numFmtId="164" fontId="41" fillId="0" borderId="0" applyFill="0" applyBorder="0" applyAlignment="0"/>
    <xf numFmtId="191" fontId="41" fillId="0" borderId="0" applyFill="0" applyBorder="0" applyAlignment="0"/>
    <xf numFmtId="191" fontId="64" fillId="0" borderId="0" applyFill="0" applyBorder="0" applyAlignment="0"/>
    <xf numFmtId="165" fontId="7" fillId="0" borderId="0" applyFill="0" applyBorder="0" applyAlignment="0"/>
    <xf numFmtId="192" fontId="7" fillId="0" borderId="0" applyFill="0" applyBorder="0" applyAlignment="0"/>
    <xf numFmtId="192" fontId="144" fillId="0" borderId="0" applyFill="0" applyBorder="0" applyAlignment="0"/>
    <xf numFmtId="164" fontId="41" fillId="0" borderId="0" applyFill="0" applyBorder="0" applyAlignment="0"/>
    <xf numFmtId="191" fontId="41" fillId="0" borderId="0" applyFill="0" applyBorder="0" applyAlignment="0"/>
    <xf numFmtId="191" fontId="64" fillId="0" borderId="0" applyFill="0" applyBorder="0" applyAlignment="0"/>
    <xf numFmtId="169" fontId="41" fillId="0" borderId="0" applyFill="0" applyBorder="0" applyAlignment="0"/>
    <xf numFmtId="169" fontId="64" fillId="0" borderId="0" applyFill="0" applyBorder="0" applyAlignment="0"/>
    <xf numFmtId="165" fontId="7" fillId="0" borderId="0" applyFill="0" applyBorder="0" applyAlignment="0"/>
    <xf numFmtId="192" fontId="7" fillId="0" borderId="0" applyFill="0" applyBorder="0" applyAlignment="0"/>
    <xf numFmtId="192" fontId="144" fillId="0" borderId="0" applyFill="0" applyBorder="0" applyAlignment="0"/>
    <xf numFmtId="0" fontId="163" fillId="0" borderId="10" applyNumberFormat="0" applyFill="0" applyAlignment="0" applyProtection="0"/>
    <xf numFmtId="174" fontId="41" fillId="0" borderId="0" applyFill="0" applyBorder="0" applyAlignment="0" applyProtection="0"/>
    <xf numFmtId="0" fontId="164" fillId="20" borderId="0" applyNumberFormat="0" applyBorder="0" applyAlignment="0" applyProtection="0"/>
    <xf numFmtId="175" fontId="41" fillId="0" borderId="0"/>
    <xf numFmtId="175" fontId="64" fillId="0" borderId="0"/>
    <xf numFmtId="0" fontId="17" fillId="0" borderId="0"/>
    <xf numFmtId="0" fontId="53" fillId="0" borderId="0"/>
    <xf numFmtId="0" fontId="17" fillId="0" borderId="0"/>
    <xf numFmtId="0" fontId="82" fillId="0" borderId="0" applyNumberFormat="0" applyFont="0" applyFill="0" applyBorder="0" applyAlignment="0" applyProtection="0"/>
    <xf numFmtId="0" fontId="18" fillId="0" borderId="0"/>
    <xf numFmtId="0" fontId="41" fillId="0" borderId="0"/>
    <xf numFmtId="0" fontId="64" fillId="0" borderId="0"/>
    <xf numFmtId="0" fontId="83" fillId="10" borderId="11" applyNumberFormat="0" applyFont="0" applyAlignment="0" applyProtection="0"/>
    <xf numFmtId="0" fontId="165" fillId="17" borderId="12" applyNumberFormat="0" applyAlignment="0" applyProtection="0"/>
    <xf numFmtId="14" fontId="5" fillId="0" borderId="0">
      <alignment horizontal="center" wrapText="1"/>
      <protection locked="0"/>
    </xf>
    <xf numFmtId="14" fontId="143" fillId="0" borderId="0">
      <alignment horizontal="center" wrapText="1"/>
      <protection locked="0"/>
    </xf>
    <xf numFmtId="176" fontId="41" fillId="0" borderId="0" applyFill="0" applyBorder="0" applyAlignment="0" applyProtection="0"/>
    <xf numFmtId="176" fontId="64" fillId="0" borderId="0" applyFill="0" applyBorder="0" applyAlignment="0" applyProtection="0"/>
    <xf numFmtId="168" fontId="41" fillId="0" borderId="0" applyFill="0" applyBorder="0" applyAlignment="0" applyProtection="0"/>
    <xf numFmtId="168" fontId="64" fillId="0" borderId="0" applyFill="0" applyBorder="0" applyAlignment="0" applyProtection="0"/>
    <xf numFmtId="177" fontId="41" fillId="0" borderId="0" applyFill="0" applyBorder="0" applyAlignment="0" applyProtection="0"/>
    <xf numFmtId="177" fontId="64" fillId="0" borderId="0" applyFill="0" applyBorder="0" applyAlignment="0" applyProtection="0"/>
    <xf numFmtId="10" fontId="41" fillId="0" borderId="0" applyFill="0" applyBorder="0" applyAlignment="0" applyProtection="0"/>
    <xf numFmtId="10" fontId="64" fillId="0" borderId="0" applyFill="0" applyBorder="0" applyAlignment="0" applyProtection="0"/>
    <xf numFmtId="164" fontId="41" fillId="0" borderId="0" applyFill="0" applyBorder="0" applyAlignment="0"/>
    <xf numFmtId="191" fontId="41" fillId="0" borderId="0" applyFill="0" applyBorder="0" applyAlignment="0"/>
    <xf numFmtId="191" fontId="64" fillId="0" borderId="0" applyFill="0" applyBorder="0" applyAlignment="0"/>
    <xf numFmtId="165" fontId="7" fillId="0" borderId="0" applyFill="0" applyBorder="0" applyAlignment="0"/>
    <xf numFmtId="192" fontId="7" fillId="0" borderId="0" applyFill="0" applyBorder="0" applyAlignment="0"/>
    <xf numFmtId="192" fontId="144" fillId="0" borderId="0" applyFill="0" applyBorder="0" applyAlignment="0"/>
    <xf numFmtId="164" fontId="41" fillId="0" borderId="0" applyFill="0" applyBorder="0" applyAlignment="0"/>
    <xf numFmtId="191" fontId="41" fillId="0" borderId="0" applyFill="0" applyBorder="0" applyAlignment="0"/>
    <xf numFmtId="191" fontId="64" fillId="0" borderId="0" applyFill="0" applyBorder="0" applyAlignment="0"/>
    <xf numFmtId="169" fontId="41" fillId="0" borderId="0" applyFill="0" applyBorder="0" applyAlignment="0"/>
    <xf numFmtId="169" fontId="64" fillId="0" borderId="0" applyFill="0" applyBorder="0" applyAlignment="0"/>
    <xf numFmtId="165" fontId="7" fillId="0" borderId="0" applyFill="0" applyBorder="0" applyAlignment="0"/>
    <xf numFmtId="192" fontId="7" fillId="0" borderId="0" applyFill="0" applyBorder="0" applyAlignment="0"/>
    <xf numFmtId="192" fontId="144" fillId="0" borderId="0" applyFill="0" applyBorder="0" applyAlignment="0"/>
    <xf numFmtId="0" fontId="41" fillId="36" borderId="0" applyNumberFormat="0" applyBorder="0" applyAlignment="0"/>
    <xf numFmtId="0" fontId="41" fillId="37" borderId="0" applyNumberFormat="0" applyBorder="0" applyAlignment="0"/>
    <xf numFmtId="0" fontId="64" fillId="37" borderId="0" applyNumberFormat="0" applyBorder="0" applyAlignment="0"/>
    <xf numFmtId="0" fontId="4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1" fillId="38" borderId="5" applyNumberFormat="0" applyAlignment="0"/>
    <xf numFmtId="0" fontId="41" fillId="38" borderId="5" applyNumberFormat="0" applyAlignment="0"/>
    <xf numFmtId="0" fontId="64" fillId="38" borderId="5" applyNumberFormat="0" applyAlignment="0"/>
    <xf numFmtId="0" fontId="20" fillId="0" borderId="0" applyNumberFormat="0" applyFill="0" applyBorder="0" applyAlignment="0"/>
    <xf numFmtId="0" fontId="64" fillId="0" borderId="0"/>
    <xf numFmtId="178" fontId="21" fillId="0" borderId="0" applyBorder="0">
      <alignment horizontal="right"/>
    </xf>
    <xf numFmtId="178" fontId="147" fillId="0" borderId="0" applyBorder="0">
      <alignment horizontal="right"/>
    </xf>
    <xf numFmtId="49" fontId="10" fillId="0" borderId="0" applyFill="0" applyBorder="0" applyAlignment="0"/>
    <xf numFmtId="49" fontId="145" fillId="0" borderId="0" applyFill="0" applyBorder="0" applyAlignment="0"/>
    <xf numFmtId="179" fontId="41" fillId="0" borderId="0" applyFill="0" applyBorder="0" applyAlignment="0"/>
    <xf numFmtId="179" fontId="64" fillId="0" borderId="0" applyFill="0" applyBorder="0" applyAlignment="0"/>
    <xf numFmtId="180" fontId="41" fillId="0" borderId="0" applyFill="0" applyBorder="0" applyAlignment="0"/>
    <xf numFmtId="180" fontId="64" fillId="0" borderId="0" applyFill="0" applyBorder="0" applyAlignment="0"/>
    <xf numFmtId="0" fontId="166" fillId="0" borderId="0" applyNumberFormat="0" applyFill="0" applyBorder="0" applyAlignment="0" applyProtection="0"/>
    <xf numFmtId="181" fontId="22" fillId="0" borderId="0">
      <alignment vertical="center"/>
    </xf>
    <xf numFmtId="0" fontId="167" fillId="0" borderId="13" applyNumberFormat="0" applyFill="0" applyAlignment="0" applyProtection="0"/>
    <xf numFmtId="0" fontId="167" fillId="0" borderId="13" applyNumberFormat="0" applyFill="0" applyAlignment="0" applyProtection="0"/>
    <xf numFmtId="0" fontId="167" fillId="0" borderId="13" applyNumberFormat="0" applyFill="0" applyAlignment="0" applyProtection="0"/>
    <xf numFmtId="0" fontId="167" fillId="0" borderId="13" applyNumberFormat="0" applyFill="0" applyAlignment="0" applyProtection="0"/>
    <xf numFmtId="0" fontId="167" fillId="0" borderId="13" applyNumberFormat="0" applyFill="0" applyAlignment="0" applyProtection="0"/>
    <xf numFmtId="0" fontId="167" fillId="0" borderId="13" applyNumberFormat="0" applyFill="0" applyAlignment="0" applyProtection="0"/>
    <xf numFmtId="0" fontId="167" fillId="0" borderId="13" applyNumberFormat="0" applyFill="0" applyAlignment="0" applyProtection="0"/>
    <xf numFmtId="0" fontId="167" fillId="0" borderId="13" applyNumberFormat="0" applyFill="0" applyAlignment="0" applyProtection="0"/>
    <xf numFmtId="0" fontId="167" fillId="0" borderId="13" applyNumberFormat="0" applyFill="0" applyAlignment="0" applyProtection="0"/>
    <xf numFmtId="196" fontId="22" fillId="0" borderId="0">
      <alignment vertical="center"/>
    </xf>
    <xf numFmtId="196" fontId="22" fillId="0" borderId="0">
      <alignment vertical="center"/>
    </xf>
    <xf numFmtId="196" fontId="85" fillId="0" borderId="0">
      <alignment vertical="center"/>
    </xf>
    <xf numFmtId="196" fontId="85" fillId="0" borderId="0">
      <alignment vertical="center"/>
    </xf>
    <xf numFmtId="0" fontId="167" fillId="0" borderId="13" applyNumberFormat="0" applyFill="0" applyAlignment="0" applyProtection="0"/>
    <xf numFmtId="0" fontId="167" fillId="0" borderId="13" applyNumberFormat="0" applyFill="0" applyAlignment="0" applyProtection="0"/>
    <xf numFmtId="0" fontId="167" fillId="0" borderId="13" applyNumberFormat="0" applyFill="0" applyAlignment="0" applyProtection="0"/>
    <xf numFmtId="0" fontId="167" fillId="0" borderId="13" applyNumberFormat="0" applyFill="0" applyAlignment="0" applyProtection="0"/>
    <xf numFmtId="0" fontId="167" fillId="0" borderId="13" applyNumberFormat="0" applyFill="0" applyAlignment="0" applyProtection="0"/>
    <xf numFmtId="0" fontId="167" fillId="0" borderId="13" applyNumberFormat="0" applyFill="0" applyAlignment="0" applyProtection="0"/>
    <xf numFmtId="0" fontId="167" fillId="0" borderId="13" applyNumberFormat="0" applyFill="0" applyAlignment="0" applyProtection="0"/>
    <xf numFmtId="182" fontId="41" fillId="0" borderId="0" applyFill="0" applyBorder="0" applyAlignment="0" applyProtection="0"/>
    <xf numFmtId="187" fontId="41" fillId="0" borderId="0" applyFill="0" applyBorder="0" applyAlignment="0" applyProtection="0"/>
    <xf numFmtId="0" fontId="168" fillId="0" borderId="0" applyNumberFormat="0" applyFill="0" applyBorder="0" applyAlignment="0" applyProtection="0"/>
    <xf numFmtId="0" fontId="188" fillId="25" borderId="0" applyNumberFormat="0" applyBorder="0" applyAlignment="0" applyProtection="0"/>
    <xf numFmtId="0" fontId="42" fillId="28" borderId="0" applyNumberFormat="0" applyBorder="0" applyAlignment="0" applyProtection="0"/>
    <xf numFmtId="0" fontId="124" fillId="27" borderId="0" applyNumberFormat="0" applyBorder="0" applyAlignment="0" applyProtection="0">
      <alignment vertical="center"/>
    </xf>
    <xf numFmtId="0" fontId="188" fillId="60" borderId="0" applyNumberFormat="0" applyBorder="0" applyAlignment="0" applyProtection="0"/>
    <xf numFmtId="0" fontId="42" fillId="29" borderId="0" applyNumberFormat="0" applyBorder="0" applyAlignment="0" applyProtection="0"/>
    <xf numFmtId="0" fontId="124" fillId="39" borderId="0" applyNumberFormat="0" applyBorder="0" applyAlignment="0" applyProtection="0">
      <alignment vertical="center"/>
    </xf>
    <xf numFmtId="0" fontId="188" fillId="61" borderId="0" applyNumberFormat="0" applyBorder="0" applyAlignment="0" applyProtection="0"/>
    <xf numFmtId="0" fontId="42" fillId="30" borderId="0" applyNumberFormat="0" applyBorder="0" applyAlignment="0" applyProtection="0"/>
    <xf numFmtId="0" fontId="124" fillId="40" borderId="0" applyNumberFormat="0" applyBorder="0" applyAlignment="0" applyProtection="0">
      <alignment vertical="center"/>
    </xf>
    <xf numFmtId="0" fontId="188" fillId="41" borderId="0" applyNumberFormat="0" applyBorder="0" applyAlignment="0" applyProtection="0"/>
    <xf numFmtId="0" fontId="42" fillId="24" borderId="0" applyNumberFormat="0" applyBorder="0" applyAlignment="0" applyProtection="0"/>
    <xf numFmtId="0" fontId="124" fillId="42" borderId="0" applyNumberFormat="0" applyBorder="0" applyAlignment="0" applyProtection="0">
      <alignment vertical="center"/>
    </xf>
    <xf numFmtId="0" fontId="188" fillId="62" borderId="0" applyNumberFormat="0" applyBorder="0" applyAlignment="0" applyProtection="0"/>
    <xf numFmtId="0" fontId="42" fillId="25" borderId="0" applyNumberFormat="0" applyBorder="0" applyAlignment="0" applyProtection="0"/>
    <xf numFmtId="0" fontId="124" fillId="27" borderId="0" applyNumberFormat="0" applyBorder="0" applyAlignment="0" applyProtection="0">
      <alignment vertical="center"/>
    </xf>
    <xf numFmtId="0" fontId="188" fillId="63" borderId="0" applyNumberFormat="0" applyBorder="0" applyAlignment="0" applyProtection="0"/>
    <xf numFmtId="0" fontId="42" fillId="31" borderId="0" applyNumberFormat="0" applyBorder="0" applyAlignment="0" applyProtection="0"/>
    <xf numFmtId="0" fontId="124" fillId="43" borderId="0" applyNumberFormat="0" applyBorder="0" applyAlignment="0" applyProtection="0">
      <alignment vertical="center"/>
    </xf>
    <xf numFmtId="0" fontId="190" fillId="64" borderId="14" applyNumberFormat="0" applyAlignment="0" applyProtection="0"/>
    <xf numFmtId="0" fontId="43" fillId="7" borderId="1" applyNumberFormat="0" applyAlignment="0" applyProtection="0"/>
    <xf numFmtId="0" fontId="125" fillId="9" borderId="1" applyNumberFormat="0" applyAlignment="0" applyProtection="0">
      <alignment vertical="center"/>
    </xf>
    <xf numFmtId="0" fontId="191" fillId="44" borderId="176" applyNumberFormat="0" applyAlignment="0" applyProtection="0"/>
    <xf numFmtId="0" fontId="44" fillId="17" borderId="12" applyNumberFormat="0" applyAlignment="0" applyProtection="0"/>
    <xf numFmtId="0" fontId="126" fillId="8" borderId="12" applyNumberFormat="0" applyAlignment="0" applyProtection="0">
      <alignment vertical="center"/>
    </xf>
    <xf numFmtId="0" fontId="192" fillId="44" borderId="14" applyNumberFormat="0" applyAlignment="0" applyProtection="0"/>
    <xf numFmtId="0" fontId="45" fillId="17" borderId="1" applyNumberFormat="0" applyAlignment="0" applyProtection="0"/>
    <xf numFmtId="0" fontId="127" fillId="8" borderId="1" applyNumberFormat="0" applyAlignment="0" applyProtection="0">
      <alignment vertical="center"/>
    </xf>
    <xf numFmtId="0" fontId="26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41" fillId="0" borderId="0" applyNumberFormat="0" applyBorder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141" fillId="0" borderId="0" applyNumberFormat="0" applyBorder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183" fontId="41" fillId="0" borderId="0" applyFill="0" applyBorder="0" applyAlignment="0" applyProtection="0"/>
    <xf numFmtId="42" fontId="53" fillId="0" borderId="0" applyFont="0" applyFill="0" applyBorder="0" applyAlignment="0" applyProtection="0"/>
    <xf numFmtId="183" fontId="2" fillId="0" borderId="0" applyFill="0" applyBorder="0" applyAlignment="0" applyProtection="0"/>
    <xf numFmtId="42" fontId="53" fillId="0" borderId="0" applyFont="0" applyFill="0" applyBorder="0" applyAlignment="0" applyProtection="0"/>
    <xf numFmtId="206" fontId="41" fillId="0" borderId="0" applyFill="0" applyBorder="0" applyAlignment="0" applyProtection="0"/>
    <xf numFmtId="207" fontId="148" fillId="0" borderId="0" applyFont="0" applyFill="0" applyBorder="0" applyAlignment="0" applyProtection="0"/>
    <xf numFmtId="208" fontId="148" fillId="0" borderId="0" applyFont="0" applyFill="0" applyBorder="0" applyAlignment="0" applyProtection="0"/>
    <xf numFmtId="209" fontId="148" fillId="0" borderId="0" applyFont="0" applyFill="0" applyBorder="0" applyAlignment="0" applyProtection="0"/>
    <xf numFmtId="210" fontId="148" fillId="0" borderId="0" applyFont="0" applyFill="0" applyBorder="0" applyAlignment="0" applyProtection="0"/>
    <xf numFmtId="0" fontId="70" fillId="0" borderId="15" applyNumberFormat="0" applyFill="0" applyAlignment="0" applyProtection="0"/>
    <xf numFmtId="0" fontId="55" fillId="0" borderId="6" applyNumberFormat="0" applyFill="0" applyAlignment="0" applyProtection="0"/>
    <xf numFmtId="0" fontId="128" fillId="0" borderId="15" applyNumberFormat="0" applyFill="0" applyAlignment="0" applyProtection="0">
      <alignment vertical="center"/>
    </xf>
    <xf numFmtId="0" fontId="196" fillId="0" borderId="177" applyNumberFormat="0" applyFill="0" applyAlignment="0" applyProtection="0"/>
    <xf numFmtId="0" fontId="56" fillId="0" borderId="7" applyNumberFormat="0" applyFill="0" applyAlignment="0" applyProtection="0"/>
    <xf numFmtId="0" fontId="129" fillId="0" borderId="7" applyNumberFormat="0" applyFill="0" applyAlignment="0" applyProtection="0">
      <alignment vertical="center"/>
    </xf>
    <xf numFmtId="0" fontId="71" fillId="0" borderId="16" applyNumberFormat="0" applyFill="0" applyAlignment="0" applyProtection="0"/>
    <xf numFmtId="0" fontId="57" fillId="0" borderId="8" applyNumberFormat="0" applyFill="0" applyAlignment="0" applyProtection="0"/>
    <xf numFmtId="0" fontId="130" fillId="0" borderId="16" applyNumberFormat="0" applyFill="0" applyAlignment="0" applyProtection="0">
      <alignment vertical="center"/>
    </xf>
    <xf numFmtId="0" fontId="7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30" fillId="0" borderId="0" applyNumberFormat="0" applyFill="0" applyBorder="0" applyAlignment="0" applyProtection="0">
      <alignment vertical="center"/>
    </xf>
    <xf numFmtId="0" fontId="197" fillId="0" borderId="0"/>
    <xf numFmtId="0" fontId="149" fillId="0" borderId="0"/>
    <xf numFmtId="0" fontId="198" fillId="0" borderId="17" applyNumberFormat="0" applyFill="0" applyAlignment="0" applyProtection="0"/>
    <xf numFmtId="0" fontId="46" fillId="0" borderId="13" applyNumberFormat="0" applyFill="0" applyAlignment="0" applyProtection="0"/>
    <xf numFmtId="0" fontId="131" fillId="0" borderId="17" applyNumberFormat="0" applyFill="0" applyAlignment="0" applyProtection="0">
      <alignment vertical="center"/>
    </xf>
    <xf numFmtId="0" fontId="199" fillId="17" borderId="178" applyNumberFormat="0" applyAlignment="0" applyProtection="0"/>
    <xf numFmtId="0" fontId="47" fillId="32" borderId="2" applyNumberFormat="0" applyAlignment="0" applyProtection="0"/>
    <xf numFmtId="0" fontId="132" fillId="45" borderId="2" applyNumberFormat="0" applyAlignment="0" applyProtection="0">
      <alignment vertical="center"/>
    </xf>
    <xf numFmtId="0" fontId="7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33" fillId="0" borderId="0" applyNumberFormat="0" applyFill="0" applyBorder="0" applyAlignment="0" applyProtection="0">
      <alignment vertical="center"/>
    </xf>
    <xf numFmtId="0" fontId="200" fillId="65" borderId="0" applyNumberFormat="0" applyBorder="0" applyAlignment="0" applyProtection="0"/>
    <xf numFmtId="0" fontId="48" fillId="20" borderId="0" applyNumberFormat="0" applyBorder="0" applyAlignment="0" applyProtection="0"/>
    <xf numFmtId="0" fontId="134" fillId="21" borderId="0" applyNumberFormat="0" applyBorder="0" applyAlignment="0" applyProtection="0">
      <alignment vertical="center"/>
    </xf>
    <xf numFmtId="0" fontId="41" fillId="0" borderId="0"/>
    <xf numFmtId="0" fontId="187" fillId="0" borderId="0"/>
    <xf numFmtId="0" fontId="41" fillId="0" borderId="0"/>
    <xf numFmtId="0" fontId="64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53" fillId="0" borderId="0"/>
    <xf numFmtId="0" fontId="64" fillId="0" borderId="0"/>
    <xf numFmtId="0" fontId="53" fillId="0" borderId="0"/>
    <xf numFmtId="0" fontId="64" fillId="0" borderId="0"/>
    <xf numFmtId="0" fontId="53" fillId="0" borderId="0"/>
    <xf numFmtId="0" fontId="64" fillId="0" borderId="0"/>
    <xf numFmtId="0" fontId="53" fillId="0" borderId="0"/>
    <xf numFmtId="0" fontId="64" fillId="0" borderId="0"/>
    <xf numFmtId="0" fontId="53" fillId="0" borderId="0"/>
    <xf numFmtId="0" fontId="64" fillId="0" borderId="0"/>
    <xf numFmtId="0" fontId="53" fillId="0" borderId="0"/>
    <xf numFmtId="0" fontId="64" fillId="0" borderId="0"/>
    <xf numFmtId="0" fontId="53" fillId="0" borderId="0"/>
    <xf numFmtId="0" fontId="64" fillId="0" borderId="0"/>
    <xf numFmtId="0" fontId="53" fillId="0" borderId="0"/>
    <xf numFmtId="0" fontId="64" fillId="0" borderId="0"/>
    <xf numFmtId="0" fontId="53" fillId="0" borderId="0"/>
    <xf numFmtId="0" fontId="64" fillId="0" borderId="0"/>
    <xf numFmtId="0" fontId="53" fillId="0" borderId="0"/>
    <xf numFmtId="0" fontId="41" fillId="0" borderId="0"/>
    <xf numFmtId="0" fontId="23" fillId="0" borderId="0"/>
    <xf numFmtId="0" fontId="41" fillId="0" borderId="0"/>
    <xf numFmtId="0" fontId="2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4" fillId="0" borderId="0"/>
    <xf numFmtId="0" fontId="187" fillId="0" borderId="0"/>
    <xf numFmtId="0" fontId="74" fillId="0" borderId="0"/>
    <xf numFmtId="0" fontId="18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9" fillId="0" borderId="0">
      <alignment horizontal="left"/>
    </xf>
    <xf numFmtId="0" fontId="53" fillId="0" borderId="0"/>
    <xf numFmtId="0" fontId="79" fillId="0" borderId="0">
      <alignment horizontal="left"/>
    </xf>
    <xf numFmtId="0" fontId="64" fillId="0" borderId="0"/>
    <xf numFmtId="0" fontId="53" fillId="0" borderId="0"/>
    <xf numFmtId="0" fontId="5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64" fillId="0" borderId="0"/>
    <xf numFmtId="0" fontId="23" fillId="0" borderId="0"/>
    <xf numFmtId="0" fontId="53" fillId="0" borderId="0"/>
    <xf numFmtId="0" fontId="23" fillId="0" borderId="0"/>
    <xf numFmtId="0" fontId="64" fillId="0" borderId="0"/>
    <xf numFmtId="0" fontId="187" fillId="0" borderId="0"/>
    <xf numFmtId="0" fontId="53" fillId="0" borderId="0"/>
    <xf numFmtId="0" fontId="187" fillId="0" borderId="0"/>
    <xf numFmtId="0" fontId="64" fillId="0" borderId="0"/>
    <xf numFmtId="0" fontId="53" fillId="0" borderId="0"/>
    <xf numFmtId="0" fontId="64" fillId="0" borderId="0"/>
    <xf numFmtId="0" fontId="53" fillId="0" borderId="0"/>
    <xf numFmtId="0" fontId="64" fillId="0" borderId="0"/>
    <xf numFmtId="0" fontId="53" fillId="0" borderId="0"/>
    <xf numFmtId="0" fontId="41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53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41" fillId="0" borderId="0"/>
    <xf numFmtId="0" fontId="74" fillId="0" borderId="0"/>
    <xf numFmtId="0" fontId="74" fillId="0" borderId="0"/>
    <xf numFmtId="0" fontId="187" fillId="0" borderId="0"/>
    <xf numFmtId="0" fontId="187" fillId="0" borderId="0"/>
    <xf numFmtId="0" fontId="187" fillId="0" borderId="0"/>
    <xf numFmtId="0" fontId="53" fillId="0" borderId="0"/>
    <xf numFmtId="0" fontId="53" fillId="0" borderId="0"/>
    <xf numFmtId="0" fontId="17" fillId="0" borderId="0"/>
    <xf numFmtId="0" fontId="3" fillId="0" borderId="0"/>
    <xf numFmtId="0" fontId="150" fillId="0" borderId="0"/>
    <xf numFmtId="0" fontId="2" fillId="0" borderId="0"/>
    <xf numFmtId="0" fontId="17" fillId="0" borderId="0"/>
    <xf numFmtId="0" fontId="150" fillId="0" borderId="0"/>
    <xf numFmtId="0" fontId="3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23" fillId="0" borderId="0"/>
    <xf numFmtId="0" fontId="53" fillId="0" borderId="0"/>
    <xf numFmtId="0" fontId="2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9" fillId="0" borderId="0"/>
    <xf numFmtId="0" fontId="53" fillId="0" borderId="0"/>
    <xf numFmtId="0" fontId="69" fillId="0" borderId="0"/>
    <xf numFmtId="0" fontId="69" fillId="0" borderId="0"/>
    <xf numFmtId="0" fontId="201" fillId="0" borderId="0"/>
    <xf numFmtId="0" fontId="201" fillId="0" borderId="0"/>
    <xf numFmtId="0" fontId="18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97" fillId="0" borderId="0"/>
    <xf numFmtId="0" fontId="19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8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87" fillId="0" borderId="0"/>
    <xf numFmtId="0" fontId="69" fillId="0" borderId="0"/>
    <xf numFmtId="0" fontId="187" fillId="0" borderId="0"/>
    <xf numFmtId="0" fontId="69" fillId="0" borderId="0"/>
    <xf numFmtId="0" fontId="187" fillId="0" borderId="0"/>
    <xf numFmtId="0" fontId="69" fillId="0" borderId="0"/>
    <xf numFmtId="0" fontId="69" fillId="0" borderId="0"/>
    <xf numFmtId="0" fontId="83" fillId="0" borderId="0">
      <alignment vertical="center"/>
    </xf>
    <xf numFmtId="0" fontId="69" fillId="0" borderId="0"/>
    <xf numFmtId="0" fontId="83" fillId="0" borderId="0">
      <alignment vertical="center"/>
    </xf>
    <xf numFmtId="0" fontId="69" fillId="0" borderId="0"/>
    <xf numFmtId="0" fontId="41" fillId="0" borderId="0"/>
    <xf numFmtId="0" fontId="74" fillId="0" borderId="0"/>
    <xf numFmtId="0" fontId="7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9" fillId="0" borderId="0"/>
    <xf numFmtId="0" fontId="69" fillId="0" borderId="0"/>
    <xf numFmtId="0" fontId="69" fillId="0" borderId="0"/>
    <xf numFmtId="0" fontId="83" fillId="0" borderId="0">
      <alignment vertical="center"/>
    </xf>
    <xf numFmtId="0" fontId="69" fillId="0" borderId="0"/>
    <xf numFmtId="0" fontId="69" fillId="0" borderId="0"/>
    <xf numFmtId="0" fontId="83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1" fillId="0" borderId="0"/>
    <xf numFmtId="0" fontId="74" fillId="0" borderId="0"/>
    <xf numFmtId="0" fontId="74" fillId="0" borderId="0"/>
    <xf numFmtId="0" fontId="23" fillId="0" borderId="0"/>
    <xf numFmtId="0" fontId="23" fillId="0" borderId="0"/>
    <xf numFmtId="0" fontId="53" fillId="0" borderId="0"/>
    <xf numFmtId="0" fontId="41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74" fillId="0" borderId="0"/>
    <xf numFmtId="0" fontId="74" fillId="0" borderId="0"/>
    <xf numFmtId="0" fontId="23" fillId="0" borderId="0">
      <alignment vertical="top"/>
    </xf>
    <xf numFmtId="0" fontId="23" fillId="0" borderId="0">
      <alignment vertical="top"/>
    </xf>
    <xf numFmtId="0" fontId="18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41" fillId="0" borderId="0"/>
    <xf numFmtId="0" fontId="74" fillId="0" borderId="0"/>
    <xf numFmtId="0" fontId="74" fillId="0" borderId="0"/>
    <xf numFmtId="0" fontId="23" fillId="0" borderId="0"/>
    <xf numFmtId="0" fontId="23" fillId="0" borderId="0"/>
    <xf numFmtId="0" fontId="201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64" fillId="0" borderId="0"/>
    <xf numFmtId="0" fontId="53" fillId="0" borderId="0"/>
    <xf numFmtId="0" fontId="67" fillId="0" borderId="0"/>
    <xf numFmtId="0" fontId="67" fillId="0" borderId="0"/>
    <xf numFmtId="0" fontId="202" fillId="66" borderId="0" applyNumberFormat="0" applyBorder="0" applyAlignment="0" applyProtection="0"/>
    <xf numFmtId="0" fontId="49" fillId="3" borderId="0" applyNumberFormat="0" applyBorder="0" applyAlignment="0" applyProtection="0"/>
    <xf numFmtId="0" fontId="135" fillId="46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36" fillId="0" borderId="0" applyNumberFormat="0" applyFill="0" applyBorder="0" applyAlignment="0" applyProtection="0">
      <alignment vertical="center"/>
    </xf>
    <xf numFmtId="0" fontId="53" fillId="10" borderId="11" applyNumberFormat="0" applyFont="0" applyAlignment="0" applyProtection="0"/>
    <xf numFmtId="0" fontId="75" fillId="11" borderId="11" applyNumberFormat="0" applyFont="0" applyAlignment="0" applyProtection="0">
      <alignment vertical="center"/>
    </xf>
    <xf numFmtId="0" fontId="68" fillId="67" borderId="179" applyNumberFormat="0" applyFont="0" applyAlignment="0" applyProtection="0"/>
    <xf numFmtId="9" fontId="90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41" fillId="0" borderId="0" applyFill="0" applyBorder="0" applyAlignment="0" applyProtection="0"/>
    <xf numFmtId="9" fontId="64" fillId="0" borderId="0" applyFill="0" applyBorder="0" applyAlignment="0" applyProtection="0"/>
    <xf numFmtId="9" fontId="64" fillId="0" borderId="0" applyFill="0" applyBorder="0" applyAlignment="0" applyProtection="0"/>
    <xf numFmtId="9" fontId="64" fillId="0" borderId="0" applyFill="0" applyBorder="0" applyAlignment="0" applyProtection="0"/>
    <xf numFmtId="9" fontId="64" fillId="0" borderId="0" applyFill="0" applyBorder="0" applyAlignment="0" applyProtection="0"/>
    <xf numFmtId="9" fontId="64" fillId="0" borderId="0" applyFill="0" applyBorder="0" applyAlignment="0" applyProtection="0"/>
    <xf numFmtId="9" fontId="64" fillId="0" borderId="0" applyFill="0" applyBorder="0" applyAlignment="0" applyProtection="0"/>
    <xf numFmtId="9" fontId="64" fillId="0" borderId="0" applyFill="0" applyBorder="0" applyAlignment="0" applyProtection="0"/>
    <xf numFmtId="9" fontId="64" fillId="0" borderId="0" applyFill="0" applyBorder="0" applyAlignment="0" applyProtection="0"/>
    <xf numFmtId="9" fontId="64" fillId="0" borderId="0" applyFill="0" applyBorder="0" applyAlignment="0" applyProtection="0"/>
    <xf numFmtId="9" fontId="64" fillId="0" borderId="0" applyFill="0" applyBorder="0" applyAlignment="0" applyProtection="0"/>
    <xf numFmtId="9" fontId="171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152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ill="0" applyBorder="0" applyAlignment="0" applyProtection="0"/>
    <xf numFmtId="9" fontId="171" fillId="0" borderId="0" applyFont="0" applyFill="0" applyBorder="0" applyAlignment="0" applyProtection="0"/>
    <xf numFmtId="9" fontId="64" fillId="0" borderId="0" applyFill="0" applyBorder="0" applyAlignment="0" applyProtection="0"/>
    <xf numFmtId="9" fontId="64" fillId="0" borderId="0" applyFill="0" applyBorder="0" applyAlignment="0" applyProtection="0"/>
    <xf numFmtId="9" fontId="64" fillId="0" borderId="0" applyFill="0" applyBorder="0" applyAlignment="0" applyProtection="0"/>
    <xf numFmtId="9" fontId="64" fillId="0" borderId="0" applyFill="0" applyBorder="0" applyAlignment="0" applyProtection="0"/>
    <xf numFmtId="9" fontId="64" fillId="0" borderId="0" applyFill="0" applyBorder="0" applyAlignment="0" applyProtection="0"/>
    <xf numFmtId="9" fontId="64" fillId="0" borderId="0" applyFill="0" applyBorder="0" applyAlignment="0" applyProtection="0"/>
    <xf numFmtId="9" fontId="53" fillId="0" borderId="0" applyFont="0" applyFill="0" applyBorder="0" applyAlignment="0" applyProtection="0"/>
    <xf numFmtId="9" fontId="23" fillId="0" borderId="0" applyFill="0" applyBorder="0" applyAlignment="0" applyProtection="0"/>
    <xf numFmtId="9" fontId="53" fillId="0" borderId="0" applyFont="0" applyFill="0" applyBorder="0" applyAlignment="0" applyProtection="0"/>
    <xf numFmtId="9" fontId="23" fillId="0" borderId="0" applyFill="0" applyBorder="0" applyAlignment="0" applyProtection="0"/>
    <xf numFmtId="9" fontId="76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9" fillId="0" borderId="0" applyFont="0" applyFill="0" applyBorder="0" applyAlignment="0" applyProtection="0"/>
    <xf numFmtId="211" fontId="151" fillId="0" borderId="0" applyFont="0" applyFill="0" applyBorder="0" applyAlignment="0" applyProtection="0"/>
    <xf numFmtId="0" fontId="203" fillId="0" borderId="180" applyNumberFormat="0" applyFill="0" applyAlignment="0" applyProtection="0"/>
    <xf numFmtId="0" fontId="50" fillId="0" borderId="10" applyNumberFormat="0" applyFill="0" applyAlignment="0" applyProtection="0"/>
    <xf numFmtId="0" fontId="137" fillId="0" borderId="10" applyNumberFormat="0" applyFill="0" applyAlignment="0" applyProtection="0">
      <alignment vertical="center"/>
    </xf>
    <xf numFmtId="0" fontId="41" fillId="0" borderId="0"/>
    <xf numFmtId="0" fontId="41" fillId="0" borderId="0"/>
    <xf numFmtId="0" fontId="67" fillId="0" borderId="0"/>
    <xf numFmtId="0" fontId="4" fillId="0" borderId="0"/>
    <xf numFmtId="0" fontId="64" fillId="0" borderId="0"/>
    <xf numFmtId="0" fontId="41" fillId="0" borderId="0"/>
    <xf numFmtId="0" fontId="20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38" fillId="0" borderId="0" applyNumberForma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170" fontId="23" fillId="0" borderId="0" applyFill="0" applyBorder="0" applyAlignment="0" applyProtection="0"/>
    <xf numFmtId="170" fontId="23" fillId="0" borderId="0" applyFill="0" applyBorder="0" applyAlignment="0" applyProtection="0"/>
    <xf numFmtId="170" fontId="23" fillId="0" borderId="0" applyFill="0" applyBorder="0" applyAlignment="0" applyProtection="0"/>
    <xf numFmtId="205" fontId="95" fillId="0" borderId="0" applyFont="0" applyFill="0" applyBorder="0" applyAlignment="0" applyProtection="0"/>
    <xf numFmtId="205" fontId="95" fillId="0" borderId="0" applyFont="0" applyFill="0" applyBorder="0" applyAlignment="0" applyProtection="0"/>
    <xf numFmtId="205" fontId="95" fillId="0" borderId="0" applyFont="0" applyFill="0" applyBorder="0" applyAlignment="0" applyProtection="0"/>
    <xf numFmtId="205" fontId="95" fillId="0" borderId="0" applyFont="0" applyFill="0" applyBorder="0" applyAlignment="0" applyProtection="0"/>
    <xf numFmtId="205" fontId="95" fillId="0" borderId="0" applyFont="0" applyFill="0" applyBorder="0" applyAlignment="0" applyProtection="0"/>
    <xf numFmtId="205" fontId="95" fillId="0" borderId="0" applyFont="0" applyFill="0" applyBorder="0" applyAlignment="0" applyProtection="0"/>
    <xf numFmtId="205" fontId="95" fillId="0" borderId="0" applyFont="0" applyFill="0" applyBorder="0" applyAlignment="0" applyProtection="0"/>
    <xf numFmtId="205" fontId="104" fillId="0" borderId="0" applyFont="0" applyFill="0" applyBorder="0" applyAlignment="0" applyProtection="0"/>
    <xf numFmtId="205" fontId="104" fillId="0" borderId="0" applyFont="0" applyFill="0" applyBorder="0" applyAlignment="0" applyProtection="0"/>
    <xf numFmtId="205" fontId="104" fillId="0" borderId="0" applyFont="0" applyFill="0" applyBorder="0" applyAlignment="0" applyProtection="0"/>
    <xf numFmtId="198" fontId="41" fillId="0" borderId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98" fontId="41" fillId="0" borderId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205" fontId="104" fillId="0" borderId="0" applyFont="0" applyFill="0" applyBorder="0" applyAlignment="0" applyProtection="0"/>
    <xf numFmtId="184" fontId="41" fillId="0" borderId="0" applyFill="0" applyBorder="0" applyAlignment="0" applyProtection="0"/>
    <xf numFmtId="197" fontId="41" fillId="0" borderId="0" applyFill="0" applyBorder="0" applyAlignment="0" applyProtection="0"/>
    <xf numFmtId="197" fontId="41" fillId="0" borderId="0" applyFill="0" applyBorder="0" applyAlignment="0" applyProtection="0"/>
    <xf numFmtId="197" fontId="2" fillId="0" borderId="0" applyFill="0" applyBorder="0" applyAlignment="0" applyProtection="0"/>
    <xf numFmtId="197" fontId="2" fillId="0" borderId="0" applyFill="0" applyBorder="0" applyAlignment="0" applyProtection="0"/>
    <xf numFmtId="197" fontId="23" fillId="0" borderId="0" applyFill="0" applyBorder="0" applyAlignment="0" applyProtection="0"/>
    <xf numFmtId="197" fontId="2" fillId="0" borderId="0" applyFill="0" applyBorder="0" applyAlignment="0" applyProtection="0"/>
    <xf numFmtId="197" fontId="23" fillId="0" borderId="0" applyFill="0" applyBorder="0" applyAlignment="0" applyProtection="0"/>
    <xf numFmtId="197" fontId="2" fillId="0" borderId="0" applyFill="0" applyBorder="0" applyAlignment="0" applyProtection="0"/>
    <xf numFmtId="197" fontId="53" fillId="0" borderId="0" applyFont="0" applyFill="0" applyBorder="0" applyAlignment="0" applyProtection="0"/>
    <xf numFmtId="205" fontId="95" fillId="0" borderId="0" applyFont="0" applyFill="0" applyBorder="0" applyAlignment="0" applyProtection="0"/>
    <xf numFmtId="212" fontId="23" fillId="0" borderId="0" applyFill="0" applyBorder="0" applyAlignment="0" applyProtection="0"/>
    <xf numFmtId="205" fontId="95" fillId="0" borderId="0" applyFont="0" applyFill="0" applyBorder="0" applyAlignment="0" applyProtection="0"/>
    <xf numFmtId="212" fontId="23" fillId="0" borderId="0" applyFill="0" applyBorder="0" applyAlignment="0" applyProtection="0"/>
    <xf numFmtId="205" fontId="95" fillId="0" borderId="0" applyFont="0" applyFill="0" applyBorder="0" applyAlignment="0" applyProtection="0"/>
    <xf numFmtId="205" fontId="169" fillId="0" borderId="0" applyFont="0" applyFill="0" applyBorder="0" applyAlignment="0" applyProtection="0"/>
    <xf numFmtId="205" fontId="95" fillId="0" borderId="0" applyFont="0" applyFill="0" applyBorder="0" applyAlignment="0" applyProtection="0"/>
    <xf numFmtId="205" fontId="95" fillId="0" borderId="0" applyFont="0" applyFill="0" applyBorder="0" applyAlignment="0" applyProtection="0"/>
    <xf numFmtId="0" fontId="205" fillId="68" borderId="0" applyNumberFormat="0" applyBorder="0" applyAlignment="0" applyProtection="0"/>
    <xf numFmtId="0" fontId="52" fillId="4" borderId="0" applyNumberFormat="0" applyBorder="0" applyAlignment="0" applyProtection="0"/>
    <xf numFmtId="0" fontId="139" fillId="47" borderId="0" applyNumberFormat="0" applyBorder="0" applyAlignment="0" applyProtection="0">
      <alignment vertical="center"/>
    </xf>
    <xf numFmtId="0" fontId="206" fillId="0" borderId="0" applyNumberFormat="0" applyFill="0" applyBorder="0" applyAlignment="0" applyProtection="0"/>
    <xf numFmtId="0" fontId="19" fillId="0" borderId="0">
      <alignment vertical="center"/>
    </xf>
    <xf numFmtId="0" fontId="19" fillId="0" borderId="0"/>
    <xf numFmtId="0" fontId="41" fillId="0" borderId="0"/>
    <xf numFmtId="0" fontId="83" fillId="0" borderId="0">
      <alignment vertical="center"/>
    </xf>
    <xf numFmtId="0" fontId="83" fillId="0" borderId="0">
      <alignment vertical="center"/>
    </xf>
    <xf numFmtId="0" fontId="75" fillId="0" borderId="0">
      <alignment vertical="center"/>
    </xf>
    <xf numFmtId="0" fontId="64" fillId="0" borderId="0"/>
    <xf numFmtId="0" fontId="64" fillId="0" borderId="0"/>
    <xf numFmtId="0" fontId="75" fillId="0" borderId="0" applyNumberFormat="0" applyFill="0" applyBorder="0" applyAlignment="0" applyProtection="0"/>
    <xf numFmtId="0" fontId="207" fillId="0" borderId="0">
      <alignment vertical="center"/>
    </xf>
    <xf numFmtId="0" fontId="187" fillId="0" borderId="0">
      <alignment vertical="center"/>
    </xf>
    <xf numFmtId="202" fontId="187" fillId="0" borderId="0">
      <alignment vertical="center"/>
    </xf>
    <xf numFmtId="203" fontId="187" fillId="0" borderId="0">
      <alignment vertical="center"/>
    </xf>
    <xf numFmtId="204" fontId="187" fillId="0" borderId="0">
      <alignment vertical="center"/>
    </xf>
    <xf numFmtId="213" fontId="75" fillId="0" borderId="0"/>
    <xf numFmtId="0" fontId="75" fillId="0" borderId="0"/>
    <xf numFmtId="0" fontId="41" fillId="0" borderId="0"/>
    <xf numFmtId="0" fontId="84" fillId="0" borderId="0">
      <alignment vertical="center"/>
    </xf>
    <xf numFmtId="0" fontId="83" fillId="0" borderId="0"/>
    <xf numFmtId="0" fontId="83" fillId="0" borderId="0"/>
    <xf numFmtId="0" fontId="142" fillId="0" borderId="0"/>
    <xf numFmtId="0" fontId="142" fillId="0" borderId="0"/>
    <xf numFmtId="0" fontId="141" fillId="0" borderId="0" applyNumberFormat="0" applyBorder="0">
      <alignment vertical="top"/>
      <protection locked="0"/>
    </xf>
    <xf numFmtId="0" fontId="187" fillId="53" borderId="0" applyNumberFormat="0" applyBorder="0" applyAlignment="0" applyProtection="0"/>
    <xf numFmtId="0" fontId="187" fillId="56" borderId="0" applyNumberFormat="0" applyBorder="0" applyAlignment="0" applyProtection="0"/>
    <xf numFmtId="0" fontId="188" fillId="58" borderId="0" applyNumberFormat="0" applyBorder="0" applyAlignment="0" applyProtection="0"/>
    <xf numFmtId="0" fontId="187" fillId="54" borderId="0" applyNumberFormat="0" applyBorder="0" applyAlignment="0" applyProtection="0"/>
    <xf numFmtId="0" fontId="187" fillId="57" borderId="0" applyNumberFormat="0" applyBorder="0" applyAlignment="0" applyProtection="0"/>
    <xf numFmtId="0" fontId="188" fillId="59" borderId="0" applyNumberFormat="0" applyBorder="0" applyAlignment="0" applyProtection="0"/>
    <xf numFmtId="0" fontId="187" fillId="55" borderId="0" applyNumberFormat="0" applyBorder="0" applyAlignment="0" applyProtection="0"/>
    <xf numFmtId="0" fontId="248" fillId="0" borderId="0"/>
    <xf numFmtId="0" fontId="248" fillId="0" borderId="0"/>
    <xf numFmtId="206" fontId="41" fillId="0" borderId="0" applyFill="0" applyBorder="0" applyAlignment="0" applyProtection="0"/>
    <xf numFmtId="0" fontId="1" fillId="0" borderId="0"/>
    <xf numFmtId="0" fontId="2" fillId="0" borderId="0"/>
    <xf numFmtId="9" fontId="41" fillId="0" borderId="0" applyFont="0" applyFill="0" applyBorder="0" applyAlignment="0" applyProtection="0"/>
    <xf numFmtId="205" fontId="53" fillId="0" borderId="0" applyFont="0" applyFill="0" applyBorder="0" applyAlignment="0" applyProtection="0"/>
    <xf numFmtId="219" fontId="53" fillId="0" borderId="0" applyFont="0" applyFill="0" applyBorder="0" applyAlignment="0" applyProtection="0"/>
    <xf numFmtId="0" fontId="1" fillId="0" borderId="0"/>
    <xf numFmtId="0" fontId="351" fillId="0" borderId="0" applyNumberFormat="0" applyFill="0" applyBorder="0" applyAlignment="0" applyProtection="0">
      <alignment vertical="top"/>
      <protection locked="0"/>
    </xf>
    <xf numFmtId="205" fontId="53" fillId="0" borderId="0" applyFont="0" applyFill="0" applyBorder="0" applyAlignment="0" applyProtection="0"/>
    <xf numFmtId="205" fontId="53" fillId="0" borderId="0" applyFont="0" applyFill="0" applyBorder="0" applyAlignment="0" applyProtection="0"/>
    <xf numFmtId="205" fontId="53" fillId="0" borderId="0" applyFont="0" applyFill="0" applyBorder="0" applyAlignment="0" applyProtection="0"/>
    <xf numFmtId="0" fontId="376" fillId="0" borderId="0">
      <alignment vertical="center"/>
    </xf>
    <xf numFmtId="0" fontId="64" fillId="0" borderId="0"/>
  </cellStyleXfs>
  <cellXfs count="2461">
    <xf numFmtId="0" fontId="0" fillId="0" borderId="0" xfId="0"/>
    <xf numFmtId="0" fontId="0" fillId="0" borderId="0" xfId="0" applyFont="1"/>
    <xf numFmtId="0" fontId="0" fillId="0" borderId="0" xfId="0" applyBorder="1"/>
    <xf numFmtId="0" fontId="23" fillId="0" borderId="0" xfId="0" applyFont="1" applyFill="1" applyBorder="1"/>
    <xf numFmtId="0" fontId="23" fillId="0" borderId="0" xfId="0" applyFont="1" applyFill="1"/>
    <xf numFmtId="183" fontId="0" fillId="0" borderId="0" xfId="0" applyNumberFormat="1" applyFont="1"/>
    <xf numFmtId="0" fontId="23" fillId="0" borderId="0" xfId="0" applyFont="1"/>
    <xf numFmtId="0" fontId="0" fillId="0" borderId="0" xfId="0" applyFont="1" applyAlignment="1">
      <alignment horizontal="left"/>
    </xf>
    <xf numFmtId="0" fontId="35" fillId="0" borderId="0" xfId="0" applyFont="1"/>
    <xf numFmtId="0" fontId="25" fillId="0" borderId="0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53" fillId="0" borderId="0" xfId="0" applyFont="1" applyFill="1" applyBorder="1"/>
    <xf numFmtId="0" fontId="53" fillId="0" borderId="0" xfId="0" applyFont="1" applyFill="1"/>
    <xf numFmtId="0" fontId="53" fillId="0" borderId="0" xfId="0" applyFont="1" applyFill="1" applyAlignment="1">
      <alignment horizontal="center"/>
    </xf>
    <xf numFmtId="0" fontId="77" fillId="0" borderId="0" xfId="0" applyFont="1"/>
    <xf numFmtId="0" fontId="41" fillId="0" borderId="20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66" fillId="0" borderId="0" xfId="0" applyFont="1"/>
    <xf numFmtId="0" fontId="91" fillId="0" borderId="0" xfId="644" applyFont="1" applyAlignment="1">
      <alignment horizontal="left" vertical="center"/>
    </xf>
    <xf numFmtId="0" fontId="92" fillId="0" borderId="0" xfId="644" applyFont="1" applyAlignment="1">
      <alignment horizontal="left" vertical="center"/>
    </xf>
    <xf numFmtId="2" fontId="91" fillId="0" borderId="0" xfId="644" applyNumberFormat="1" applyFont="1" applyAlignment="1">
      <alignment horizontal="center" vertical="center"/>
    </xf>
    <xf numFmtId="0" fontId="187" fillId="0" borderId="0" xfId="644"/>
    <xf numFmtId="0" fontId="41" fillId="0" borderId="0" xfId="643" applyFont="1" applyAlignment="1">
      <alignment horizontal="center"/>
    </xf>
    <xf numFmtId="0" fontId="41" fillId="0" borderId="0" xfId="643" applyFont="1"/>
    <xf numFmtId="0" fontId="18" fillId="0" borderId="0" xfId="643" applyFont="1"/>
    <xf numFmtId="0" fontId="41" fillId="0" borderId="0" xfId="643" applyFont="1" applyAlignment="1">
      <alignment horizontal="center" vertical="center"/>
    </xf>
    <xf numFmtId="2" fontId="41" fillId="0" borderId="21" xfId="497" applyNumberFormat="1" applyFont="1" applyFill="1" applyBorder="1" applyAlignment="1">
      <alignment horizontal="center" vertical="center" wrapText="1"/>
    </xf>
    <xf numFmtId="0" fontId="106" fillId="0" borderId="34" xfId="0" applyFont="1" applyBorder="1"/>
    <xf numFmtId="0" fontId="106" fillId="0" borderId="35" xfId="0" applyFont="1" applyBorder="1" applyAlignment="1">
      <alignment horizontal="center"/>
    </xf>
    <xf numFmtId="0" fontId="106" fillId="0" borderId="35" xfId="0" applyFont="1" applyBorder="1"/>
    <xf numFmtId="0" fontId="106" fillId="0" borderId="36" xfId="0" applyFont="1" applyBorder="1"/>
    <xf numFmtId="0" fontId="106" fillId="0" borderId="37" xfId="0" applyFont="1" applyBorder="1" applyAlignment="1">
      <alignment horizontal="left"/>
    </xf>
    <xf numFmtId="0" fontId="106" fillId="0" borderId="0" xfId="0" applyFont="1" applyBorder="1" applyAlignment="1">
      <alignment horizontal="center"/>
    </xf>
    <xf numFmtId="0" fontId="106" fillId="0" borderId="0" xfId="0" applyFont="1" applyBorder="1"/>
    <xf numFmtId="0" fontId="107" fillId="40" borderId="38" xfId="0" applyFont="1" applyFill="1" applyBorder="1" applyAlignment="1">
      <alignment horizontal="center" vertical="center"/>
    </xf>
    <xf numFmtId="0" fontId="107" fillId="40" borderId="38" xfId="0" applyFont="1" applyFill="1" applyBorder="1" applyAlignment="1">
      <alignment vertical="center"/>
    </xf>
    <xf numFmtId="9" fontId="110" fillId="8" borderId="0" xfId="0" applyNumberFormat="1" applyFont="1" applyFill="1" applyBorder="1" applyAlignment="1">
      <alignment horizontal="center" vertical="center" wrapText="1"/>
    </xf>
    <xf numFmtId="9" fontId="110" fillId="8" borderId="0" xfId="0" applyNumberFormat="1" applyFont="1" applyFill="1" applyBorder="1" applyAlignment="1">
      <alignment vertical="center" wrapText="1"/>
    </xf>
    <xf numFmtId="0" fontId="106" fillId="8" borderId="0" xfId="0" applyFont="1" applyFill="1" applyBorder="1"/>
    <xf numFmtId="0" fontId="106" fillId="40" borderId="37" xfId="0" applyFont="1" applyFill="1" applyBorder="1"/>
    <xf numFmtId="9" fontId="110" fillId="40" borderId="35" xfId="0" applyNumberFormat="1" applyFont="1" applyFill="1" applyBorder="1" applyAlignment="1">
      <alignment horizontal="center" vertical="center" wrapText="1"/>
    </xf>
    <xf numFmtId="9" fontId="110" fillId="40" borderId="35" xfId="0" applyNumberFormat="1" applyFont="1" applyFill="1" applyBorder="1" applyAlignment="1">
      <alignment vertical="center" wrapText="1"/>
    </xf>
    <xf numFmtId="49" fontId="105" fillId="0" borderId="0" xfId="1038" applyNumberFormat="1" applyFont="1" applyFill="1" applyBorder="1" applyAlignment="1">
      <alignment horizontal="center" vertical="center"/>
    </xf>
    <xf numFmtId="1" fontId="11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106" fillId="0" borderId="0" xfId="0" applyFont="1"/>
    <xf numFmtId="0" fontId="106" fillId="45" borderId="40" xfId="0" applyFont="1" applyFill="1" applyBorder="1"/>
    <xf numFmtId="0" fontId="106" fillId="0" borderId="40" xfId="0" applyFont="1" applyFill="1" applyBorder="1"/>
    <xf numFmtId="0" fontId="111" fillId="45" borderId="41" xfId="0" applyFont="1" applyFill="1" applyBorder="1" applyAlignment="1">
      <alignment horizontal="left" vertical="center"/>
    </xf>
    <xf numFmtId="0" fontId="111" fillId="45" borderId="38" xfId="0" applyFont="1" applyFill="1" applyBorder="1" applyAlignment="1">
      <alignment horizontal="center" vertical="center"/>
    </xf>
    <xf numFmtId="0" fontId="111" fillId="45" borderId="38" xfId="0" applyFont="1" applyFill="1" applyBorder="1" applyAlignment="1">
      <alignment vertical="center"/>
    </xf>
    <xf numFmtId="0" fontId="106" fillId="0" borderId="42" xfId="0" applyFont="1" applyBorder="1"/>
    <xf numFmtId="0" fontId="112" fillId="8" borderId="43" xfId="0" applyFont="1" applyFill="1" applyBorder="1" applyAlignment="1">
      <alignment horizontal="left" vertical="center"/>
    </xf>
    <xf numFmtId="1" fontId="112" fillId="21" borderId="44" xfId="0" applyNumberFormat="1" applyFont="1" applyFill="1" applyBorder="1" applyAlignment="1">
      <alignment horizontal="center" vertical="center" wrapText="1"/>
    </xf>
    <xf numFmtId="0" fontId="113" fillId="8" borderId="45" xfId="0" applyFont="1" applyFill="1" applyBorder="1" applyAlignment="1">
      <alignment horizontal="left" vertical="center"/>
    </xf>
    <xf numFmtId="1" fontId="112" fillId="21" borderId="46" xfId="0" applyNumberFormat="1" applyFont="1" applyFill="1" applyBorder="1" applyAlignment="1">
      <alignment horizontal="center" vertical="center" wrapText="1"/>
    </xf>
    <xf numFmtId="0" fontId="113" fillId="8" borderId="46" xfId="0" applyFont="1" applyFill="1" applyBorder="1" applyAlignment="1">
      <alignment horizontal="left" vertical="center"/>
    </xf>
    <xf numFmtId="0" fontId="106" fillId="0" borderId="47" xfId="0" applyFont="1" applyBorder="1"/>
    <xf numFmtId="0" fontId="0" fillId="0" borderId="47" xfId="0" applyFont="1" applyFill="1" applyBorder="1" applyAlignment="1">
      <alignment horizontal="left"/>
    </xf>
    <xf numFmtId="0" fontId="0" fillId="0" borderId="48" xfId="0" applyFont="1" applyFill="1" applyBorder="1" applyAlignment="1">
      <alignment horizontal="center"/>
    </xf>
    <xf numFmtId="0" fontId="0" fillId="0" borderId="48" xfId="0" applyFont="1" applyFill="1" applyBorder="1" applyAlignment="1"/>
    <xf numFmtId="0" fontId="114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center" vertical="center"/>
    </xf>
    <xf numFmtId="0" fontId="114" fillId="0" borderId="0" xfId="0" applyFont="1" applyFill="1" applyBorder="1" applyAlignment="1">
      <alignment vertical="center"/>
    </xf>
    <xf numFmtId="0" fontId="111" fillId="0" borderId="0" xfId="0" applyFont="1" applyFill="1" applyBorder="1" applyAlignment="1">
      <alignment horizontal="center" vertical="center" wrapText="1"/>
    </xf>
    <xf numFmtId="0" fontId="106" fillId="0" borderId="0" xfId="0" applyFont="1" applyAlignment="1">
      <alignment horizont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1038" applyNumberFormat="1" applyFont="1" applyFill="1" applyBorder="1" applyAlignment="1">
      <alignment horizontal="center" vertical="center" wrapText="1"/>
    </xf>
    <xf numFmtId="0" fontId="116" fillId="0" borderId="0" xfId="1038" applyNumberFormat="1" applyFont="1" applyFill="1" applyBorder="1" applyAlignment="1">
      <alignment horizontal="center" vertical="center" wrapText="1"/>
    </xf>
    <xf numFmtId="0" fontId="116" fillId="0" borderId="0" xfId="1038" applyNumberFormat="1" applyFont="1" applyFill="1" applyBorder="1" applyAlignment="1">
      <alignment vertical="center" wrapText="1"/>
    </xf>
    <xf numFmtId="183" fontId="115" fillId="0" borderId="0" xfId="0" applyNumberFormat="1" applyFont="1" applyFill="1" applyBorder="1" applyAlignment="1">
      <alignment horizontal="center" vertical="center"/>
    </xf>
    <xf numFmtId="185" fontId="116" fillId="0" borderId="0" xfId="1038" applyNumberFormat="1" applyFont="1" applyFill="1" applyBorder="1" applyAlignment="1">
      <alignment horizontal="center" vertical="center"/>
    </xf>
    <xf numFmtId="0" fontId="106" fillId="0" borderId="49" xfId="0" applyFont="1" applyFill="1" applyBorder="1" applyAlignment="1">
      <alignment horizontal="center"/>
    </xf>
    <xf numFmtId="2" fontId="117" fillId="0" borderId="49" xfId="0" applyNumberFormat="1" applyFont="1" applyFill="1" applyBorder="1" applyAlignment="1">
      <alignment horizontal="center" vertical="center"/>
    </xf>
    <xf numFmtId="0" fontId="106" fillId="0" borderId="37" xfId="0" applyFont="1" applyBorder="1"/>
    <xf numFmtId="0" fontId="106" fillId="0" borderId="0" xfId="0" applyFont="1" applyAlignment="1">
      <alignment vertical="center"/>
    </xf>
    <xf numFmtId="0" fontId="106" fillId="0" borderId="36" xfId="0" applyFont="1" applyBorder="1" applyAlignment="1">
      <alignment vertical="center"/>
    </xf>
    <xf numFmtId="0" fontId="106" fillId="0" borderId="0" xfId="0" applyFont="1" applyBorder="1" applyAlignment="1">
      <alignment vertical="center"/>
    </xf>
    <xf numFmtId="0" fontId="106" fillId="0" borderId="0" xfId="0" applyFont="1" applyBorder="1" applyAlignment="1">
      <alignment horizontal="center" vertical="center"/>
    </xf>
    <xf numFmtId="0" fontId="0" fillId="8" borderId="0" xfId="0" applyFont="1" applyFill="1" applyAlignment="1">
      <alignment vertical="center"/>
    </xf>
    <xf numFmtId="0" fontId="106" fillId="0" borderId="0" xfId="0" applyFont="1" applyAlignment="1">
      <alignment horizontal="center" vertical="center"/>
    </xf>
    <xf numFmtId="0" fontId="107" fillId="40" borderId="56" xfId="0" applyFont="1" applyFill="1" applyBorder="1" applyAlignment="1">
      <alignment vertical="center"/>
    </xf>
    <xf numFmtId="49" fontId="105" fillId="45" borderId="58" xfId="1038" applyNumberFormat="1" applyFont="1" applyFill="1" applyBorder="1" applyAlignment="1">
      <alignment horizontal="center" vertical="center"/>
    </xf>
    <xf numFmtId="49" fontId="105" fillId="45" borderId="59" xfId="1038" applyNumberFormat="1" applyFont="1" applyFill="1" applyBorder="1" applyAlignment="1">
      <alignment horizontal="center" vertical="center"/>
    </xf>
    <xf numFmtId="49" fontId="105" fillId="45" borderId="60" xfId="1038" applyNumberFormat="1" applyFont="1" applyFill="1" applyBorder="1" applyAlignment="1">
      <alignment horizontal="center" vertical="center"/>
    </xf>
    <xf numFmtId="0" fontId="106" fillId="45" borderId="56" xfId="0" applyFont="1" applyFill="1" applyBorder="1"/>
    <xf numFmtId="49" fontId="105" fillId="45" borderId="61" xfId="1038" applyNumberFormat="1" applyFont="1" applyFill="1" applyBorder="1" applyAlignment="1">
      <alignment horizontal="center" vertical="center" wrapText="1"/>
    </xf>
    <xf numFmtId="0" fontId="106" fillId="45" borderId="62" xfId="0" applyFont="1" applyFill="1" applyBorder="1"/>
    <xf numFmtId="0" fontId="107" fillId="45" borderId="63" xfId="0" applyFont="1" applyFill="1" applyBorder="1" applyAlignment="1">
      <alignment vertical="center"/>
    </xf>
    <xf numFmtId="0" fontId="107" fillId="45" borderId="64" xfId="0" applyFont="1" applyFill="1" applyBorder="1" applyAlignment="1">
      <alignment vertical="center"/>
    </xf>
    <xf numFmtId="0" fontId="118" fillId="8" borderId="0" xfId="0" applyFont="1" applyFill="1" applyBorder="1" applyAlignment="1">
      <alignment horizontal="left" vertical="center"/>
    </xf>
    <xf numFmtId="0" fontId="118" fillId="8" borderId="0" xfId="0" applyFont="1" applyFill="1" applyBorder="1" applyAlignment="1">
      <alignment horizontal="center" vertical="center"/>
    </xf>
    <xf numFmtId="0" fontId="118" fillId="8" borderId="0" xfId="0" applyFont="1" applyFill="1" applyBorder="1" applyAlignment="1">
      <alignment vertical="center"/>
    </xf>
    <xf numFmtId="0" fontId="107" fillId="40" borderId="67" xfId="0" applyFont="1" applyFill="1" applyBorder="1" applyAlignment="1">
      <alignment horizontal="left" vertical="center"/>
    </xf>
    <xf numFmtId="0" fontId="107" fillId="40" borderId="67" xfId="0" applyFont="1" applyFill="1" applyBorder="1" applyAlignment="1">
      <alignment vertical="center"/>
    </xf>
    <xf numFmtId="0" fontId="108" fillId="40" borderId="67" xfId="596" applyFont="1" applyFill="1" applyBorder="1" applyAlignment="1">
      <alignment horizontal="center" vertical="center"/>
    </xf>
    <xf numFmtId="0" fontId="108" fillId="40" borderId="68" xfId="596" applyFont="1" applyFill="1" applyBorder="1" applyAlignment="1">
      <alignment horizontal="center" vertical="center"/>
    </xf>
    <xf numFmtId="0" fontId="105" fillId="0" borderId="0" xfId="0" applyFont="1" applyFill="1" applyBorder="1" applyAlignment="1">
      <alignment horizontal="center" vertical="center"/>
    </xf>
    <xf numFmtId="0" fontId="120" fillId="45" borderId="64" xfId="0" applyFont="1" applyFill="1" applyBorder="1" applyAlignment="1">
      <alignment vertical="center"/>
    </xf>
    <xf numFmtId="0" fontId="118" fillId="45" borderId="64" xfId="0" applyFont="1" applyFill="1" applyBorder="1" applyAlignment="1">
      <alignment vertical="center"/>
    </xf>
    <xf numFmtId="0" fontId="118" fillId="45" borderId="64" xfId="0" applyFont="1" applyFill="1" applyBorder="1" applyAlignment="1">
      <alignment horizontal="center" vertical="center"/>
    </xf>
    <xf numFmtId="0" fontId="118" fillId="45" borderId="65" xfId="0" applyFont="1" applyFill="1" applyBorder="1" applyAlignment="1">
      <alignment horizontal="center" vertical="center"/>
    </xf>
    <xf numFmtId="0" fontId="64" fillId="0" borderId="0" xfId="0" applyFont="1"/>
    <xf numFmtId="0" fontId="64" fillId="0" borderId="0" xfId="0" applyFont="1" applyBorder="1"/>
    <xf numFmtId="2" fontId="28" fillId="0" borderId="21" xfId="0" applyNumberFormat="1" applyFont="1" applyFill="1" applyBorder="1" applyAlignment="1">
      <alignment horizontal="center" vertical="center"/>
    </xf>
    <xf numFmtId="0" fontId="121" fillId="8" borderId="0" xfId="0" applyNumberFormat="1" applyFont="1" applyFill="1" applyBorder="1" applyAlignment="1">
      <alignment horizontal="center" vertical="center" wrapText="1"/>
    </xf>
    <xf numFmtId="0" fontId="106" fillId="45" borderId="82" xfId="0" applyFont="1" applyFill="1" applyBorder="1"/>
    <xf numFmtId="49" fontId="105" fillId="45" borderId="25" xfId="1038" applyNumberFormat="1" applyFont="1" applyFill="1" applyBorder="1" applyAlignment="1">
      <alignment horizontal="center" vertical="center" wrapText="1"/>
    </xf>
    <xf numFmtId="0" fontId="106" fillId="45" borderId="37" xfId="0" applyFont="1" applyFill="1" applyBorder="1"/>
    <xf numFmtId="49" fontId="105" fillId="45" borderId="69" xfId="1038" applyNumberFormat="1" applyFont="1" applyFill="1" applyBorder="1" applyAlignment="1">
      <alignment horizontal="center" vertical="center"/>
    </xf>
    <xf numFmtId="49" fontId="105" fillId="45" borderId="0" xfId="1038" applyNumberFormat="1" applyFont="1" applyFill="1" applyBorder="1" applyAlignment="1">
      <alignment horizontal="center" vertical="center"/>
    </xf>
    <xf numFmtId="49" fontId="105" fillId="45" borderId="83" xfId="1038" applyNumberFormat="1" applyFont="1" applyFill="1" applyBorder="1" applyAlignment="1">
      <alignment horizontal="center" vertical="center"/>
    </xf>
    <xf numFmtId="0" fontId="107" fillId="45" borderId="48" xfId="0" applyFont="1" applyFill="1" applyBorder="1" applyAlignment="1">
      <alignment horizontal="left" vertical="center"/>
    </xf>
    <xf numFmtId="0" fontId="114" fillId="45" borderId="48" xfId="0" applyFont="1" applyFill="1" applyBorder="1" applyAlignment="1">
      <alignment horizontal="center" vertical="center"/>
    </xf>
    <xf numFmtId="0" fontId="114" fillId="45" borderId="48" xfId="0" applyFont="1" applyFill="1" applyBorder="1" applyAlignment="1">
      <alignment vertical="center"/>
    </xf>
    <xf numFmtId="0" fontId="111" fillId="45" borderId="48" xfId="0" applyFont="1" applyFill="1" applyBorder="1" applyAlignment="1">
      <alignment horizontal="center" vertical="center" wrapText="1"/>
    </xf>
    <xf numFmtId="0" fontId="118" fillId="0" borderId="41" xfId="0" applyFont="1" applyFill="1" applyBorder="1" applyAlignment="1">
      <alignment horizontal="left" vertical="center"/>
    </xf>
    <xf numFmtId="0" fontId="106" fillId="0" borderId="34" xfId="0" applyFont="1" applyBorder="1" applyAlignment="1"/>
    <xf numFmtId="0" fontId="106" fillId="0" borderId="36" xfId="0" applyFont="1" applyBorder="1" applyAlignment="1"/>
    <xf numFmtId="0" fontId="106" fillId="0" borderId="39" xfId="0" applyFont="1" applyBorder="1" applyAlignment="1"/>
    <xf numFmtId="0" fontId="107" fillId="45" borderId="38" xfId="0" applyFont="1" applyFill="1" applyBorder="1" applyAlignment="1">
      <alignment horizontal="left" vertical="center"/>
    </xf>
    <xf numFmtId="0" fontId="114" fillId="45" borderId="38" xfId="0" applyFont="1" applyFill="1" applyBorder="1" applyAlignment="1">
      <alignment horizontal="center" vertical="center"/>
    </xf>
    <xf numFmtId="0" fontId="114" fillId="45" borderId="38" xfId="0" applyFont="1" applyFill="1" applyBorder="1" applyAlignment="1">
      <alignment vertical="center"/>
    </xf>
    <xf numFmtId="0" fontId="111" fillId="45" borderId="38" xfId="0" applyFont="1" applyFill="1" applyBorder="1" applyAlignment="1">
      <alignment horizontal="center" vertical="center" wrapText="1"/>
    </xf>
    <xf numFmtId="0" fontId="118" fillId="0" borderId="40" xfId="0" applyFont="1" applyFill="1" applyBorder="1" applyAlignment="1">
      <alignment horizontal="left" vertical="center"/>
    </xf>
    <xf numFmtId="0" fontId="106" fillId="0" borderId="53" xfId="0" applyFont="1" applyBorder="1"/>
    <xf numFmtId="0" fontId="106" fillId="0" borderId="54" xfId="0" applyFont="1" applyBorder="1"/>
    <xf numFmtId="0" fontId="106" fillId="0" borderId="55" xfId="0" applyFont="1" applyBorder="1"/>
    <xf numFmtId="0" fontId="111" fillId="45" borderId="84" xfId="0" applyFont="1" applyFill="1" applyBorder="1" applyAlignment="1">
      <alignment vertical="center" wrapText="1"/>
    </xf>
    <xf numFmtId="0" fontId="111" fillId="45" borderId="85" xfId="0" applyFont="1" applyFill="1" applyBorder="1" applyAlignment="1">
      <alignment horizontal="center" vertical="center" wrapText="1"/>
    </xf>
    <xf numFmtId="0" fontId="106" fillId="40" borderId="41" xfId="0" applyFont="1" applyFill="1" applyBorder="1"/>
    <xf numFmtId="0" fontId="107" fillId="40" borderId="38" xfId="0" applyFont="1" applyFill="1" applyBorder="1" applyAlignment="1">
      <alignment horizontal="left" vertical="center"/>
    </xf>
    <xf numFmtId="0" fontId="110" fillId="40" borderId="37" xfId="0" applyFont="1" applyFill="1" applyBorder="1" applyAlignment="1">
      <alignment horizontal="left" vertical="center" indent="1"/>
    </xf>
    <xf numFmtId="0" fontId="106" fillId="50" borderId="54" xfId="0" applyFont="1" applyFill="1" applyBorder="1"/>
    <xf numFmtId="0" fontId="106" fillId="50" borderId="0" xfId="0" applyFont="1" applyFill="1"/>
    <xf numFmtId="0" fontId="0" fillId="0" borderId="21" xfId="0" applyFill="1" applyBorder="1" applyAlignment="1">
      <alignment horizontal="center" vertical="center"/>
    </xf>
    <xf numFmtId="0" fontId="28" fillId="0" borderId="0" xfId="498" applyFont="1" applyFill="1" applyAlignment="1"/>
    <xf numFmtId="0" fontId="28" fillId="0" borderId="0" xfId="498" applyFont="1" applyFill="1"/>
    <xf numFmtId="0" fontId="0" fillId="8" borderId="0" xfId="0" applyFont="1" applyFill="1"/>
    <xf numFmtId="49" fontId="53" fillId="0" borderId="21" xfId="1102" applyNumberFormat="1" applyFont="1" applyFill="1" applyBorder="1" applyAlignment="1" applyProtection="1">
      <alignment horizontal="center" wrapText="1"/>
    </xf>
    <xf numFmtId="49" fontId="41" fillId="0" borderId="21" xfId="0" applyNumberFormat="1" applyFont="1" applyFill="1" applyBorder="1" applyAlignment="1">
      <alignment horizontal="center" vertical="center"/>
    </xf>
    <xf numFmtId="0" fontId="101" fillId="0" borderId="0" xfId="498" applyFont="1" applyFill="1"/>
    <xf numFmtId="0" fontId="101" fillId="0" borderId="0" xfId="498" applyFont="1" applyFill="1" applyAlignment="1">
      <alignment horizontal="center"/>
    </xf>
    <xf numFmtId="0" fontId="106" fillId="8" borderId="0" xfId="0" applyFont="1" applyFill="1"/>
    <xf numFmtId="0" fontId="93" fillId="0" borderId="0" xfId="721" applyFont="1" applyAlignment="1">
      <alignment horizontal="center" vertical="center"/>
    </xf>
    <xf numFmtId="0" fontId="145" fillId="0" borderId="0" xfId="684" applyFont="1" applyAlignment="1">
      <alignment horizontal="center" vertical="center"/>
    </xf>
    <xf numFmtId="0" fontId="93" fillId="0" borderId="0" xfId="684" applyFont="1" applyAlignment="1">
      <alignment horizontal="center" vertical="center"/>
    </xf>
    <xf numFmtId="0" fontId="145" fillId="0" borderId="90" xfId="684" applyFont="1" applyBorder="1" applyAlignment="1">
      <alignment horizontal="center" vertical="center" wrapText="1"/>
    </xf>
    <xf numFmtId="0" fontId="145" fillId="0" borderId="91" xfId="684" applyFont="1" applyBorder="1" applyAlignment="1">
      <alignment horizontal="center" vertical="center" wrapText="1"/>
    </xf>
    <xf numFmtId="0" fontId="145" fillId="0" borderId="100" xfId="684" applyFont="1" applyBorder="1" applyAlignment="1">
      <alignment horizontal="left" vertical="center"/>
    </xf>
    <xf numFmtId="0" fontId="37" fillId="0" borderId="101" xfId="684" applyFont="1" applyBorder="1" applyAlignment="1">
      <alignment horizontal="center" vertical="center"/>
    </xf>
    <xf numFmtId="0" fontId="145" fillId="0" borderId="102" xfId="684" applyFont="1" applyBorder="1" applyAlignment="1">
      <alignment horizontal="center" vertical="center" wrapText="1"/>
    </xf>
    <xf numFmtId="0" fontId="145" fillId="0" borderId="103" xfId="684" applyFont="1" applyBorder="1" applyAlignment="1">
      <alignment horizontal="center" vertical="center" wrapText="1"/>
    </xf>
    <xf numFmtId="0" fontId="145" fillId="0" borderId="101" xfId="684" applyFont="1" applyBorder="1" applyAlignment="1">
      <alignment horizontal="center" vertical="center" wrapText="1"/>
    </xf>
    <xf numFmtId="0" fontId="41" fillId="0" borderId="21" xfId="643" applyFont="1" applyFill="1" applyBorder="1" applyAlignment="1">
      <alignment horizontal="center"/>
    </xf>
    <xf numFmtId="0" fontId="41" fillId="0" borderId="21" xfId="643" applyFont="1" applyFill="1" applyBorder="1" applyAlignment="1">
      <alignment horizontal="center" vertical="center" wrapText="1"/>
    </xf>
    <xf numFmtId="0" fontId="24" fillId="0" borderId="21" xfId="643" applyFont="1" applyFill="1" applyBorder="1" applyAlignment="1">
      <alignment horizontal="center" vertical="center" wrapText="1"/>
    </xf>
    <xf numFmtId="0" fontId="41" fillId="0" borderId="21" xfId="643" applyFont="1" applyFill="1" applyBorder="1" applyAlignment="1">
      <alignment horizontal="left" vertical="center" wrapText="1"/>
    </xf>
    <xf numFmtId="0" fontId="41" fillId="0" borderId="21" xfId="643" applyFont="1" applyFill="1" applyBorder="1" applyAlignment="1">
      <alignment horizontal="left"/>
    </xf>
    <xf numFmtId="0" fontId="41" fillId="0" borderId="21" xfId="643" applyFont="1" applyFill="1" applyBorder="1" applyAlignment="1">
      <alignment horizontal="center" vertical="center"/>
    </xf>
    <xf numFmtId="0" fontId="41" fillId="0" borderId="21" xfId="643" applyFont="1" applyFill="1" applyBorder="1" applyAlignment="1">
      <alignment vertical="center"/>
    </xf>
    <xf numFmtId="0" fontId="176" fillId="18" borderId="28" xfId="721" applyFont="1" applyFill="1" applyBorder="1" applyAlignment="1">
      <alignment horizontal="center" vertical="center" wrapText="1"/>
    </xf>
    <xf numFmtId="0" fontId="181" fillId="0" borderId="23" xfId="0" applyFont="1" applyBorder="1"/>
    <xf numFmtId="0" fontId="181" fillId="0" borderId="21" xfId="0" applyFont="1" applyBorder="1"/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76" xfId="0" applyBorder="1" applyAlignment="1">
      <alignment horizontal="center"/>
    </xf>
    <xf numFmtId="0" fontId="181" fillId="0" borderId="76" xfId="0" applyFont="1" applyBorder="1"/>
    <xf numFmtId="0" fontId="180" fillId="0" borderId="74" xfId="0" applyFont="1" applyFill="1" applyBorder="1" applyAlignment="1">
      <alignment horizontal="center"/>
    </xf>
    <xf numFmtId="0" fontId="180" fillId="0" borderId="106" xfId="0" applyFont="1" applyBorder="1" applyAlignment="1">
      <alignment horizontal="center"/>
    </xf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75" xfId="0" applyBorder="1"/>
    <xf numFmtId="0" fontId="180" fillId="0" borderId="27" xfId="0" applyFont="1" applyBorder="1" applyAlignment="1">
      <alignment horizontal="center"/>
    </xf>
    <xf numFmtId="0" fontId="180" fillId="0" borderId="75" xfId="0" applyFont="1" applyFill="1" applyBorder="1" applyAlignment="1">
      <alignment horizontal="center"/>
    </xf>
    <xf numFmtId="0" fontId="0" fillId="0" borderId="27" xfId="0" applyBorder="1"/>
    <xf numFmtId="0" fontId="180" fillId="0" borderId="104" xfId="0" applyFont="1" applyFill="1" applyBorder="1" applyAlignment="1">
      <alignment horizontal="center"/>
    </xf>
    <xf numFmtId="0" fontId="0" fillId="0" borderId="107" xfId="0" applyBorder="1"/>
    <xf numFmtId="0" fontId="0" fillId="0" borderId="76" xfId="0" applyBorder="1"/>
    <xf numFmtId="0" fontId="181" fillId="0" borderId="0" xfId="0" applyFont="1"/>
    <xf numFmtId="0" fontId="18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3" fillId="0" borderId="0" xfId="0" applyFont="1"/>
    <xf numFmtId="0" fontId="183" fillId="0" borderId="0" xfId="0" applyFont="1" applyAlignment="1">
      <alignment horizontal="center"/>
    </xf>
    <xf numFmtId="0" fontId="24" fillId="51" borderId="27" xfId="0" applyFont="1" applyFill="1" applyBorder="1" applyAlignment="1">
      <alignment vertical="center"/>
    </xf>
    <xf numFmtId="0" fontId="24" fillId="51" borderId="33" xfId="0" applyFont="1" applyFill="1" applyBorder="1" applyAlignment="1">
      <alignment horizontal="justify" vertical="center" wrapText="1"/>
    </xf>
    <xf numFmtId="0" fontId="24" fillId="51" borderId="33" xfId="0" applyFont="1" applyFill="1" applyBorder="1" applyAlignment="1">
      <alignment vertical="center" wrapText="1"/>
    </xf>
    <xf numFmtId="185" fontId="24" fillId="51" borderId="33" xfId="0" applyNumberFormat="1" applyFont="1" applyFill="1" applyBorder="1" applyAlignment="1">
      <alignment vertical="center" wrapText="1"/>
    </xf>
    <xf numFmtId="0" fontId="41" fillId="51" borderId="29" xfId="0" applyFont="1" applyFill="1" applyBorder="1" applyAlignment="1"/>
    <xf numFmtId="2" fontId="184" fillId="0" borderId="21" xfId="0" applyNumberFormat="1" applyFont="1" applyBorder="1" applyAlignment="1">
      <alignment horizontal="center" vertical="center" wrapText="1"/>
    </xf>
    <xf numFmtId="185" fontId="184" fillId="0" borderId="21" xfId="0" applyNumberFormat="1" applyFont="1" applyBorder="1" applyAlignment="1">
      <alignment horizontal="center" vertical="center" wrapText="1"/>
    </xf>
    <xf numFmtId="0" fontId="183" fillId="0" borderId="26" xfId="0" applyFont="1" applyBorder="1" applyAlignment="1">
      <alignment horizontal="center"/>
    </xf>
    <xf numFmtId="0" fontId="184" fillId="0" borderId="21" xfId="0" applyFont="1" applyBorder="1" applyAlignment="1">
      <alignment horizontal="left" vertical="center" wrapText="1"/>
    </xf>
    <xf numFmtId="2" fontId="183" fillId="0" borderId="21" xfId="0" applyNumberFormat="1" applyFont="1" applyBorder="1" applyAlignment="1">
      <alignment horizontal="center" vertical="center"/>
    </xf>
    <xf numFmtId="0" fontId="183" fillId="0" borderId="21" xfId="0" applyFont="1" applyBorder="1" applyAlignment="1">
      <alignment horizontal="left" vertical="center"/>
    </xf>
    <xf numFmtId="0" fontId="184" fillId="0" borderId="21" xfId="0" applyFont="1" applyBorder="1" applyAlignment="1">
      <alignment horizontal="left" vertical="center"/>
    </xf>
    <xf numFmtId="2" fontId="41" fillId="8" borderId="21" xfId="497" applyNumberFormat="1" applyFont="1" applyFill="1" applyBorder="1" applyAlignment="1">
      <alignment horizontal="center" vertical="center" wrapText="1"/>
    </xf>
    <xf numFmtId="0" fontId="41" fillId="0" borderId="27" xfId="0" applyFont="1" applyFill="1" applyBorder="1" applyAlignment="1">
      <alignment horizontal="center" vertical="center" wrapText="1"/>
    </xf>
    <xf numFmtId="0" fontId="23" fillId="8" borderId="0" xfId="498" applyFont="1" applyFill="1" applyBorder="1" applyAlignment="1">
      <alignment horizontal="center" vertical="center"/>
    </xf>
    <xf numFmtId="43" fontId="23" fillId="8" borderId="0" xfId="1054" applyFont="1" applyFill="1" applyBorder="1" applyAlignment="1">
      <alignment horizontal="center" vertical="center"/>
    </xf>
    <xf numFmtId="0" fontId="23" fillId="8" borderId="115" xfId="498" applyFont="1" applyFill="1" applyBorder="1" applyAlignment="1">
      <alignment horizontal="center" vertical="center"/>
    </xf>
    <xf numFmtId="0" fontId="23" fillId="8" borderId="118" xfId="498" applyFont="1" applyFill="1" applyBorder="1" applyAlignment="1">
      <alignment horizontal="center" vertical="center"/>
    </xf>
    <xf numFmtId="43" fontId="23" fillId="8" borderId="118" xfId="1054" applyFont="1" applyFill="1" applyBorder="1" applyAlignment="1">
      <alignment horizontal="center" vertical="center"/>
    </xf>
    <xf numFmtId="0" fontId="23" fillId="8" borderId="59" xfId="498" applyFont="1" applyFill="1" applyBorder="1" applyAlignment="1">
      <alignment horizontal="center" vertical="center"/>
    </xf>
    <xf numFmtId="43" fontId="23" fillId="8" borderId="59" xfId="1054" applyFont="1" applyFill="1" applyBorder="1" applyAlignment="1">
      <alignment horizontal="center" vertical="center"/>
    </xf>
    <xf numFmtId="0" fontId="30" fillId="8" borderId="114" xfId="498" applyFont="1" applyFill="1" applyBorder="1" applyAlignment="1">
      <alignment vertical="center"/>
    </xf>
    <xf numFmtId="0" fontId="30" fillId="8" borderId="116" xfId="498" applyFont="1" applyFill="1" applyBorder="1" applyAlignment="1">
      <alignment vertical="center"/>
    </xf>
    <xf numFmtId="43" fontId="23" fillId="8" borderId="79" xfId="1054" applyFont="1" applyFill="1" applyBorder="1" applyAlignment="1">
      <alignment horizontal="center" vertical="center"/>
    </xf>
    <xf numFmtId="4" fontId="23" fillId="8" borderId="0" xfId="498" applyNumberFormat="1" applyFont="1" applyFill="1" applyBorder="1" applyAlignment="1">
      <alignment horizontal="center" vertical="center"/>
    </xf>
    <xf numFmtId="0" fontId="53" fillId="8" borderId="0" xfId="498" applyFont="1" applyFill="1" applyBorder="1" applyAlignment="1">
      <alignment horizontal="left" vertical="center"/>
    </xf>
    <xf numFmtId="0" fontId="53" fillId="8" borderId="0" xfId="498" applyFont="1" applyFill="1" applyBorder="1" applyAlignment="1">
      <alignment vertical="center"/>
    </xf>
    <xf numFmtId="0" fontId="81" fillId="8" borderId="0" xfId="498" applyFont="1" applyFill="1" applyBorder="1" applyAlignment="1">
      <alignment horizontal="left" vertical="center"/>
    </xf>
    <xf numFmtId="0" fontId="41" fillId="0" borderId="74" xfId="0" applyFont="1" applyBorder="1" applyAlignment="1">
      <alignment horizontal="center" vertical="center"/>
    </xf>
    <xf numFmtId="0" fontId="41" fillId="0" borderId="106" xfId="0" applyFont="1" applyBorder="1" applyAlignment="1">
      <alignment horizontal="center" vertical="center"/>
    </xf>
    <xf numFmtId="0" fontId="53" fillId="8" borderId="114" xfId="498" applyFont="1" applyFill="1" applyBorder="1" applyAlignment="1">
      <alignment horizontal="center" vertical="center"/>
    </xf>
    <xf numFmtId="199" fontId="53" fillId="8" borderId="77" xfId="1054" applyNumberFormat="1" applyFont="1" applyFill="1" applyBorder="1" applyAlignment="1">
      <alignment horizontal="center" vertical="center"/>
    </xf>
    <xf numFmtId="49" fontId="53" fillId="0" borderId="77" xfId="1101" applyNumberFormat="1" applyFont="1" applyFill="1" applyBorder="1" applyAlignment="1" applyProtection="1">
      <alignment horizontal="center"/>
    </xf>
    <xf numFmtId="49" fontId="53" fillId="0" borderId="74" xfId="1101" applyNumberFormat="1" applyFont="1" applyFill="1" applyBorder="1" applyAlignment="1" applyProtection="1">
      <alignment horizontal="center"/>
    </xf>
    <xf numFmtId="0" fontId="41" fillId="0" borderId="75" xfId="0" applyFont="1" applyBorder="1" applyAlignment="1">
      <alignment horizontal="center" vertical="center"/>
    </xf>
    <xf numFmtId="0" fontId="41" fillId="0" borderId="27" xfId="0" applyFont="1" applyBorder="1" applyAlignment="1">
      <alignment horizontal="center" vertical="center"/>
    </xf>
    <xf numFmtId="0" fontId="53" fillId="8" borderId="116" xfId="498" applyFont="1" applyFill="1" applyBorder="1" applyAlignment="1">
      <alignment horizontal="center" vertical="center"/>
    </xf>
    <xf numFmtId="199" fontId="53" fillId="8" borderId="111" xfId="1054" applyNumberFormat="1" applyFont="1" applyFill="1" applyBorder="1" applyAlignment="1">
      <alignment horizontal="center" vertical="center"/>
    </xf>
    <xf numFmtId="49" fontId="53" fillId="0" borderId="78" xfId="1101" applyNumberFormat="1" applyFont="1" applyFill="1" applyBorder="1" applyAlignment="1" applyProtection="1">
      <alignment horizontal="center"/>
    </xf>
    <xf numFmtId="49" fontId="53" fillId="0" borderId="75" xfId="1101" applyNumberFormat="1" applyFont="1" applyFill="1" applyBorder="1" applyAlignment="1" applyProtection="1">
      <alignment horizontal="center"/>
    </xf>
    <xf numFmtId="0" fontId="53" fillId="8" borderId="118" xfId="498" applyFont="1" applyFill="1" applyBorder="1" applyAlignment="1">
      <alignment horizontal="center" vertical="center"/>
    </xf>
    <xf numFmtId="199" fontId="53" fillId="8" borderId="79" xfId="1054" applyNumberFormat="1" applyFont="1" applyFill="1" applyBorder="1" applyAlignment="1">
      <alignment horizontal="center" vertical="center"/>
    </xf>
    <xf numFmtId="0" fontId="81" fillId="8" borderId="59" xfId="498" applyFont="1" applyFill="1" applyBorder="1" applyAlignment="1">
      <alignment horizontal="left" vertical="center"/>
    </xf>
    <xf numFmtId="0" fontId="53" fillId="8" borderId="59" xfId="498" applyFont="1" applyFill="1" applyBorder="1" applyAlignment="1">
      <alignment horizontal="left" vertical="center"/>
    </xf>
    <xf numFmtId="0" fontId="145" fillId="8" borderId="27" xfId="0" applyNumberFormat="1" applyFont="1" applyFill="1" applyBorder="1" applyAlignment="1">
      <alignment horizontal="center" vertical="center"/>
    </xf>
    <xf numFmtId="0" fontId="185" fillId="0" borderId="0" xfId="498" applyFont="1" applyFill="1" applyBorder="1"/>
    <xf numFmtId="0" fontId="41" fillId="0" borderId="74" xfId="0" applyFont="1" applyFill="1" applyBorder="1" applyAlignment="1">
      <alignment horizontal="center" vertical="center" wrapText="1"/>
    </xf>
    <xf numFmtId="49" fontId="0" fillId="0" borderId="77" xfId="1101" applyNumberFormat="1" applyFont="1" applyFill="1" applyBorder="1" applyAlignment="1" applyProtection="1">
      <alignment horizontal="center"/>
    </xf>
    <xf numFmtId="0" fontId="41" fillId="0" borderId="75" xfId="0" applyFont="1" applyFill="1" applyBorder="1" applyAlignment="1">
      <alignment horizontal="center" vertical="center" wrapText="1"/>
    </xf>
    <xf numFmtId="49" fontId="0" fillId="0" borderId="78" xfId="1100" applyNumberFormat="1" applyFont="1" applyFill="1" applyBorder="1" applyAlignment="1" applyProtection="1">
      <alignment horizontal="center"/>
    </xf>
    <xf numFmtId="183" fontId="41" fillId="0" borderId="75" xfId="0" applyNumberFormat="1" applyFont="1" applyBorder="1" applyAlignment="1">
      <alignment horizontal="center" vertical="center"/>
    </xf>
    <xf numFmtId="49" fontId="0" fillId="0" borderId="78" xfId="1102" applyNumberFormat="1" applyFont="1" applyFill="1" applyBorder="1" applyAlignment="1" applyProtection="1">
      <alignment horizontal="center" wrapText="1"/>
    </xf>
    <xf numFmtId="183" fontId="41" fillId="0" borderId="104" xfId="1054" applyNumberFormat="1" applyFont="1" applyBorder="1" applyAlignment="1">
      <alignment horizontal="center" vertical="center"/>
    </xf>
    <xf numFmtId="183" fontId="41" fillId="0" borderId="107" xfId="0" applyNumberFormat="1" applyFont="1" applyBorder="1" applyAlignment="1">
      <alignment horizontal="center" vertical="center"/>
    </xf>
    <xf numFmtId="0" fontId="41" fillId="0" borderId="104" xfId="0" applyFont="1" applyFill="1" applyBorder="1" applyAlignment="1">
      <alignment horizontal="center" vertical="center"/>
    </xf>
    <xf numFmtId="0" fontId="41" fillId="0" borderId="107" xfId="0" applyFont="1" applyFill="1" applyBorder="1" applyAlignment="1">
      <alignment horizontal="center" vertical="center" wrapText="1"/>
    </xf>
    <xf numFmtId="49" fontId="0" fillId="0" borderId="79" xfId="1102" applyNumberFormat="1" applyFont="1" applyFill="1" applyBorder="1" applyAlignment="1" applyProtection="1">
      <alignment horizontal="center" wrapText="1"/>
    </xf>
    <xf numFmtId="0" fontId="28" fillId="0" borderId="0" xfId="498" applyFont="1" applyFill="1" applyBorder="1"/>
    <xf numFmtId="0" fontId="41" fillId="0" borderId="78" xfId="0" applyFont="1" applyFill="1" applyBorder="1" applyAlignment="1">
      <alignment horizontal="center" vertical="center" wrapText="1"/>
    </xf>
    <xf numFmtId="49" fontId="53" fillId="0" borderId="78" xfId="1102" applyNumberFormat="1" applyFont="1" applyFill="1" applyBorder="1" applyAlignment="1" applyProtection="1">
      <alignment horizontal="center" wrapText="1"/>
    </xf>
    <xf numFmtId="0" fontId="61" fillId="8" borderId="118" xfId="498" applyFont="1" applyFill="1" applyBorder="1" applyAlignment="1">
      <alignment vertical="center"/>
    </xf>
    <xf numFmtId="0" fontId="41" fillId="0" borderId="79" xfId="0" applyFont="1" applyFill="1" applyBorder="1" applyAlignment="1">
      <alignment horizontal="center" vertical="center" wrapText="1"/>
    </xf>
    <xf numFmtId="0" fontId="173" fillId="0" borderId="57" xfId="498" applyFont="1" applyFill="1" applyBorder="1" applyAlignment="1">
      <alignment horizontal="left" vertical="center"/>
    </xf>
    <xf numFmtId="0" fontId="53" fillId="8" borderId="132" xfId="498" applyFont="1" applyFill="1" applyBorder="1" applyAlignment="1">
      <alignment horizontal="center" vertical="center"/>
    </xf>
    <xf numFmtId="0" fontId="53" fillId="8" borderId="107" xfId="498" applyFont="1" applyFill="1" applyBorder="1" applyAlignment="1">
      <alignment horizontal="center" vertical="center"/>
    </xf>
    <xf numFmtId="49" fontId="53" fillId="0" borderId="104" xfId="1101" applyNumberFormat="1" applyFont="1" applyFill="1" applyBorder="1" applyAlignment="1" applyProtection="1">
      <alignment horizontal="center"/>
    </xf>
    <xf numFmtId="49" fontId="53" fillId="0" borderId="79" xfId="1101" applyNumberFormat="1" applyFont="1" applyFill="1" applyBorder="1" applyAlignment="1" applyProtection="1">
      <alignment horizontal="center"/>
    </xf>
    <xf numFmtId="0" fontId="30" fillId="8" borderId="57" xfId="498" applyFont="1" applyFill="1" applyBorder="1" applyAlignment="1">
      <alignment horizontal="right" vertical="center"/>
    </xf>
    <xf numFmtId="0" fontId="41" fillId="0" borderId="0" xfId="498" applyFont="1" applyFill="1" applyBorder="1" applyAlignment="1">
      <alignment horizontal="center" vertical="center" wrapText="1" shrinkToFit="1"/>
    </xf>
    <xf numFmtId="0" fontId="53" fillId="0" borderId="0" xfId="498" applyFont="1" applyFill="1" applyBorder="1" applyAlignment="1">
      <alignment horizontal="left" vertical="center"/>
    </xf>
    <xf numFmtId="43" fontId="23" fillId="0" borderId="0" xfId="1054" applyFont="1" applyFill="1" applyBorder="1" applyAlignment="1">
      <alignment horizontal="center" vertical="center"/>
    </xf>
    <xf numFmtId="0" fontId="23" fillId="0" borderId="0" xfId="498" applyFont="1" applyFill="1" applyBorder="1" applyAlignment="1">
      <alignment vertical="center"/>
    </xf>
    <xf numFmtId="0" fontId="29" fillId="8" borderId="57" xfId="498" applyFont="1" applyFill="1" applyBorder="1" applyAlignment="1">
      <alignment horizontal="left" vertical="center"/>
    </xf>
    <xf numFmtId="49" fontId="64" fillId="0" borderId="74" xfId="0" applyNumberFormat="1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49" fontId="41" fillId="0" borderId="77" xfId="0" applyNumberFormat="1" applyFont="1" applyFill="1" applyBorder="1" applyAlignment="1">
      <alignment horizontal="center" vertical="center"/>
    </xf>
    <xf numFmtId="49" fontId="64" fillId="0" borderId="75" xfId="0" applyNumberFormat="1" applyFont="1" applyFill="1" applyBorder="1" applyAlignment="1">
      <alignment horizontal="center" vertical="center"/>
    </xf>
    <xf numFmtId="49" fontId="41" fillId="0" borderId="78" xfId="0" applyNumberFormat="1" applyFont="1" applyFill="1" applyBorder="1" applyAlignment="1">
      <alignment horizontal="center" vertical="center"/>
    </xf>
    <xf numFmtId="49" fontId="0" fillId="0" borderId="78" xfId="1101" applyNumberFormat="1" applyFont="1" applyFill="1" applyBorder="1" applyAlignment="1" applyProtection="1">
      <alignment horizontal="center"/>
    </xf>
    <xf numFmtId="183" fontId="41" fillId="0" borderId="27" xfId="0" applyNumberFormat="1" applyFont="1" applyBorder="1" applyAlignment="1">
      <alignment horizontal="center" vertical="center"/>
    </xf>
    <xf numFmtId="183" fontId="41" fillId="0" borderId="75" xfId="1054" applyNumberFormat="1" applyFont="1" applyBorder="1" applyAlignment="1">
      <alignment horizontal="center" vertical="center"/>
    </xf>
    <xf numFmtId="183" fontId="41" fillId="0" borderId="110" xfId="1054" applyNumberFormat="1" applyFont="1" applyBorder="1" applyAlignment="1">
      <alignment horizontal="center" vertical="center"/>
    </xf>
    <xf numFmtId="183" fontId="41" fillId="0" borderId="108" xfId="0" applyNumberFormat="1" applyFont="1" applyBorder="1" applyAlignment="1">
      <alignment horizontal="center" vertical="center"/>
    </xf>
    <xf numFmtId="49" fontId="53" fillId="0" borderId="20" xfId="1102" applyNumberFormat="1" applyFont="1" applyFill="1" applyBorder="1" applyAlignment="1" applyProtection="1">
      <alignment horizontal="center" wrapText="1"/>
    </xf>
    <xf numFmtId="49" fontId="53" fillId="0" borderId="111" xfId="1102" applyNumberFormat="1" applyFont="1" applyFill="1" applyBorder="1" applyAlignment="1" applyProtection="1">
      <alignment horizontal="center" wrapText="1"/>
    </xf>
    <xf numFmtId="49" fontId="53" fillId="0" borderId="110" xfId="1101" applyNumberFormat="1" applyFont="1" applyFill="1" applyBorder="1" applyAlignment="1" applyProtection="1">
      <alignment horizontal="center"/>
    </xf>
    <xf numFmtId="49" fontId="0" fillId="0" borderId="111" xfId="1101" applyNumberFormat="1" applyFont="1" applyFill="1" applyBorder="1" applyAlignment="1" applyProtection="1">
      <alignment horizontal="center"/>
    </xf>
    <xf numFmtId="49" fontId="53" fillId="0" borderId="111" xfId="1101" applyNumberFormat="1" applyFont="1" applyFill="1" applyBorder="1" applyAlignment="1" applyProtection="1">
      <alignment horizontal="center"/>
    </xf>
    <xf numFmtId="0" fontId="0" fillId="0" borderId="113" xfId="0" applyFont="1" applyBorder="1"/>
    <xf numFmtId="1" fontId="53" fillId="8" borderId="0" xfId="1054" applyNumberFormat="1" applyFont="1" applyFill="1" applyBorder="1" applyAlignment="1">
      <alignment horizontal="left" vertical="center"/>
    </xf>
    <xf numFmtId="0" fontId="29" fillId="0" borderId="62" xfId="498" applyFont="1" applyFill="1" applyBorder="1" applyAlignment="1">
      <alignment horizontal="left" vertical="center"/>
    </xf>
    <xf numFmtId="0" fontId="23" fillId="0" borderId="59" xfId="498" applyFont="1" applyFill="1" applyBorder="1" applyAlignment="1">
      <alignment vertical="center"/>
    </xf>
    <xf numFmtId="49" fontId="0" fillId="0" borderId="75" xfId="1101" applyNumberFormat="1" applyFont="1" applyFill="1" applyBorder="1" applyAlignment="1" applyProtection="1">
      <alignment horizontal="center"/>
    </xf>
    <xf numFmtId="0" fontId="101" fillId="0" borderId="57" xfId="498" applyFont="1" applyFill="1" applyBorder="1"/>
    <xf numFmtId="0" fontId="41" fillId="0" borderId="76" xfId="0" applyFont="1" applyBorder="1" applyAlignment="1">
      <alignment horizontal="center" vertical="center"/>
    </xf>
    <xf numFmtId="0" fontId="23" fillId="8" borderId="107" xfId="498" applyFont="1" applyFill="1" applyBorder="1" applyAlignment="1">
      <alignment horizontal="center" vertical="center"/>
    </xf>
    <xf numFmtId="0" fontId="0" fillId="0" borderId="57" xfId="0" applyFont="1" applyBorder="1"/>
    <xf numFmtId="0" fontId="23" fillId="8" borderId="0" xfId="498" applyFont="1" applyFill="1" applyBorder="1" applyAlignment="1">
      <alignment vertical="center"/>
    </xf>
    <xf numFmtId="0" fontId="172" fillId="8" borderId="57" xfId="498" applyFont="1" applyFill="1" applyBorder="1" applyAlignment="1">
      <alignment horizontal="right" vertical="center"/>
    </xf>
    <xf numFmtId="0" fontId="30" fillId="8" borderId="117" xfId="498" applyNumberFormat="1" applyFont="1" applyFill="1" applyBorder="1" applyAlignment="1">
      <alignment horizontal="left" vertical="center"/>
    </xf>
    <xf numFmtId="0" fontId="23" fillId="8" borderId="104" xfId="498" applyFont="1" applyFill="1" applyBorder="1" applyAlignment="1">
      <alignment horizontal="center" vertical="center"/>
    </xf>
    <xf numFmtId="49" fontId="41" fillId="0" borderId="76" xfId="0" applyNumberFormat="1" applyFont="1" applyFill="1" applyBorder="1" applyAlignment="1">
      <alignment horizontal="center" vertical="center"/>
    </xf>
    <xf numFmtId="0" fontId="93" fillId="8" borderId="0" xfId="721" applyFont="1" applyFill="1" applyBorder="1" applyAlignment="1">
      <alignment horizontal="center" vertical="center"/>
    </xf>
    <xf numFmtId="1" fontId="24" fillId="0" borderId="20" xfId="0" applyNumberFormat="1" applyFont="1" applyFill="1" applyBorder="1" applyAlignment="1">
      <alignment horizontal="center" vertical="center"/>
    </xf>
    <xf numFmtId="0" fontId="0" fillId="48" borderId="0" xfId="0" applyFill="1" applyBorder="1"/>
    <xf numFmtId="0" fontId="0" fillId="48" borderId="0" xfId="0" applyFill="1"/>
    <xf numFmtId="0" fontId="210" fillId="48" borderId="101" xfId="0" applyFont="1" applyFill="1" applyBorder="1" applyAlignment="1">
      <alignment horizontal="center" vertical="center" wrapText="1"/>
    </xf>
    <xf numFmtId="0" fontId="211" fillId="0" borderId="101" xfId="0" applyFont="1" applyBorder="1" applyAlignment="1">
      <alignment horizontal="center" vertical="center" wrapText="1"/>
    </xf>
    <xf numFmtId="0" fontId="212" fillId="48" borderId="101" xfId="0" applyFont="1" applyFill="1" applyBorder="1" applyAlignment="1">
      <alignment horizontal="center" vertical="center" wrapText="1"/>
    </xf>
    <xf numFmtId="0" fontId="212" fillId="0" borderId="101" xfId="0" applyFont="1" applyBorder="1" applyAlignment="1">
      <alignment horizontal="center" vertical="center" wrapText="1"/>
    </xf>
    <xf numFmtId="0" fontId="214" fillId="0" borderId="101" xfId="0" applyFont="1" applyBorder="1" applyAlignment="1">
      <alignment horizontal="center" vertical="center" wrapText="1"/>
    </xf>
    <xf numFmtId="0" fontId="215" fillId="0" borderId="101" xfId="0" applyFont="1" applyBorder="1" applyAlignment="1">
      <alignment horizontal="center" vertical="center" wrapText="1"/>
    </xf>
    <xf numFmtId="1" fontId="100" fillId="0" borderId="101" xfId="0" applyNumberFormat="1" applyFont="1" applyFill="1" applyBorder="1" applyAlignment="1">
      <alignment horizontal="center" vertical="center" wrapText="1"/>
    </xf>
    <xf numFmtId="215" fontId="100" fillId="0" borderId="101" xfId="0" applyNumberFormat="1" applyFont="1" applyFill="1" applyBorder="1" applyAlignment="1">
      <alignment horizontal="center" vertical="center"/>
    </xf>
    <xf numFmtId="1" fontId="40" fillId="0" borderId="101" xfId="0" applyNumberFormat="1" applyFont="1" applyFill="1" applyBorder="1" applyAlignment="1">
      <alignment horizontal="center" vertical="center"/>
    </xf>
    <xf numFmtId="0" fontId="213" fillId="0" borderId="101" xfId="0" applyFont="1" applyBorder="1" applyAlignment="1">
      <alignment horizontal="center" vertical="center" wrapText="1"/>
    </xf>
    <xf numFmtId="0" fontId="214" fillId="48" borderId="101" xfId="0" applyFont="1" applyFill="1" applyBorder="1" applyAlignment="1">
      <alignment horizontal="center" vertical="center" wrapText="1"/>
    </xf>
    <xf numFmtId="1" fontId="210" fillId="48" borderId="101" xfId="0" applyNumberFormat="1" applyFont="1" applyFill="1" applyBorder="1" applyAlignment="1">
      <alignment horizontal="center" vertical="center" wrapText="1"/>
    </xf>
    <xf numFmtId="0" fontId="215" fillId="48" borderId="101" xfId="0" applyFont="1" applyFill="1" applyBorder="1" applyAlignment="1">
      <alignment horizontal="center" vertical="center" wrapText="1"/>
    </xf>
    <xf numFmtId="0" fontId="214" fillId="0" borderId="101" xfId="0" applyFont="1" applyFill="1" applyBorder="1" applyAlignment="1">
      <alignment horizontal="center" vertical="center" wrapText="1"/>
    </xf>
    <xf numFmtId="0" fontId="215" fillId="0" borderId="101" xfId="0" applyFont="1" applyFill="1" applyBorder="1" applyAlignment="1">
      <alignment horizontal="center" vertical="center" wrapText="1"/>
    </xf>
    <xf numFmtId="0" fontId="210" fillId="0" borderId="101" xfId="0" applyFont="1" applyFill="1" applyBorder="1" applyAlignment="1">
      <alignment horizontal="center" vertical="center" wrapText="1"/>
    </xf>
    <xf numFmtId="0" fontId="213" fillId="0" borderId="101" xfId="0" applyFont="1" applyFill="1" applyBorder="1" applyAlignment="1">
      <alignment horizontal="center" vertical="center" wrapText="1"/>
    </xf>
    <xf numFmtId="49" fontId="210" fillId="48" borderId="101" xfId="2" applyNumberFormat="1" applyFont="1" applyFill="1" applyBorder="1" applyAlignment="1">
      <alignment horizontal="center" vertical="center" wrapText="1" shrinkToFit="1"/>
    </xf>
    <xf numFmtId="0" fontId="212" fillId="0" borderId="101" xfId="0" applyFont="1" applyBorder="1" applyAlignment="1">
      <alignment horizontal="center" vertical="center"/>
    </xf>
    <xf numFmtId="0" fontId="214" fillId="0" borderId="181" xfId="0" applyFont="1" applyBorder="1" applyAlignment="1">
      <alignment horizontal="center" vertical="center" wrapText="1"/>
    </xf>
    <xf numFmtId="0" fontId="215" fillId="0" borderId="181" xfId="0" applyFont="1" applyBorder="1" applyAlignment="1">
      <alignment horizontal="center" vertical="center" wrapText="1"/>
    </xf>
    <xf numFmtId="0" fontId="210" fillId="48" borderId="181" xfId="0" applyFont="1" applyFill="1" applyBorder="1" applyAlignment="1">
      <alignment horizontal="center" vertical="center" wrapText="1"/>
    </xf>
    <xf numFmtId="0" fontId="214" fillId="48" borderId="181" xfId="0" applyFont="1" applyFill="1" applyBorder="1" applyAlignment="1">
      <alignment horizontal="center" vertical="center" wrapText="1"/>
    </xf>
    <xf numFmtId="0" fontId="42" fillId="0" borderId="101" xfId="0" applyFont="1" applyFill="1" applyBorder="1"/>
    <xf numFmtId="0" fontId="37" fillId="0" borderId="21" xfId="0" applyFont="1" applyBorder="1" applyAlignment="1">
      <alignment horizontal="left" vertical="center" wrapText="1"/>
    </xf>
    <xf numFmtId="49" fontId="219" fillId="70" borderId="186" xfId="1038" applyNumberFormat="1" applyFont="1" applyFill="1" applyBorder="1" applyAlignment="1">
      <alignment horizontal="center" vertical="center"/>
    </xf>
    <xf numFmtId="49" fontId="219" fillId="70" borderId="187" xfId="1038" applyNumberFormat="1" applyFont="1" applyFill="1" applyBorder="1" applyAlignment="1">
      <alignment horizontal="center" vertical="center"/>
    </xf>
    <xf numFmtId="49" fontId="219" fillId="70" borderId="188" xfId="1038" applyNumberFormat="1" applyFont="1" applyFill="1" applyBorder="1" applyAlignment="1">
      <alignment horizontal="center" vertical="center"/>
    </xf>
    <xf numFmtId="0" fontId="219" fillId="69" borderId="0" xfId="0" applyFont="1" applyFill="1" applyBorder="1" applyAlignment="1">
      <alignment horizontal="center" vertical="center"/>
    </xf>
    <xf numFmtId="49" fontId="219" fillId="69" borderId="0" xfId="1038" applyNumberFormat="1" applyFont="1" applyFill="1" applyBorder="1" applyAlignment="1">
      <alignment horizontal="center" vertical="center"/>
    </xf>
    <xf numFmtId="1" fontId="220" fillId="69" borderId="0" xfId="0" applyNumberFormat="1" applyFont="1" applyFill="1" applyBorder="1" applyAlignment="1">
      <alignment horizontal="center" vertical="center" wrapText="1"/>
    </xf>
    <xf numFmtId="0" fontId="106" fillId="0" borderId="56" xfId="0" applyFont="1" applyBorder="1" applyAlignment="1">
      <alignment vertical="center"/>
    </xf>
    <xf numFmtId="0" fontId="106" fillId="0" borderId="57" xfId="0" applyFont="1" applyBorder="1" applyAlignment="1">
      <alignment vertical="center"/>
    </xf>
    <xf numFmtId="0" fontId="218" fillId="70" borderId="199" xfId="0" applyFont="1" applyFill="1" applyBorder="1"/>
    <xf numFmtId="0" fontId="218" fillId="69" borderId="57" xfId="0" applyFont="1" applyFill="1" applyBorder="1"/>
    <xf numFmtId="49" fontId="219" fillId="69" borderId="70" xfId="1038" applyNumberFormat="1" applyFont="1" applyFill="1" applyBorder="1" applyAlignment="1">
      <alignment horizontal="center" vertical="center" wrapText="1"/>
    </xf>
    <xf numFmtId="0" fontId="218" fillId="69" borderId="57" xfId="0" applyFont="1" applyFill="1" applyBorder="1" applyAlignment="1">
      <alignment vertical="center"/>
    </xf>
    <xf numFmtId="3" fontId="226" fillId="71" borderId="207" xfId="1038" applyNumberFormat="1" applyFont="1" applyFill="1" applyBorder="1" applyAlignment="1">
      <alignment horizontal="center" vertical="center"/>
    </xf>
    <xf numFmtId="3" fontId="226" fillId="71" borderId="208" xfId="1038" applyNumberFormat="1" applyFont="1" applyFill="1" applyBorder="1" applyAlignment="1">
      <alignment horizontal="center" vertical="center"/>
    </xf>
    <xf numFmtId="3" fontId="226" fillId="71" borderId="208" xfId="0" applyNumberFormat="1" applyFont="1" applyFill="1" applyBorder="1" applyAlignment="1">
      <alignment horizontal="center" vertical="center"/>
    </xf>
    <xf numFmtId="2" fontId="231" fillId="0" borderId="53" xfId="497" applyNumberFormat="1" applyFont="1" applyFill="1" applyBorder="1" applyAlignment="1">
      <alignment horizontal="center" vertical="center" wrapText="1"/>
    </xf>
    <xf numFmtId="2" fontId="231" fillId="0" borderId="56" xfId="497" applyNumberFormat="1" applyFont="1" applyFill="1" applyBorder="1" applyAlignment="1">
      <alignment horizontal="center" vertical="center" wrapText="1"/>
    </xf>
    <xf numFmtId="2" fontId="232" fillId="0" borderId="72" xfId="497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/>
    </xf>
    <xf numFmtId="185" fontId="30" fillId="0" borderId="0" xfId="0" applyNumberFormat="1" applyFont="1" applyFill="1" applyBorder="1" applyAlignment="1">
      <alignment horizontal="center"/>
    </xf>
    <xf numFmtId="0" fontId="24" fillId="0" borderId="110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center"/>
    </xf>
    <xf numFmtId="0" fontId="24" fillId="0" borderId="75" xfId="0" applyFont="1" applyFill="1" applyBorder="1" applyAlignment="1">
      <alignment vertical="center"/>
    </xf>
    <xf numFmtId="0" fontId="101" fillId="0" borderId="21" xfId="0" applyFont="1" applyFill="1" applyBorder="1" applyAlignment="1">
      <alignment wrapText="1"/>
    </xf>
    <xf numFmtId="0" fontId="24" fillId="0" borderId="136" xfId="0" applyFont="1" applyFill="1" applyBorder="1" applyAlignment="1">
      <alignment vertical="center"/>
    </xf>
    <xf numFmtId="0" fontId="7" fillId="0" borderId="24" xfId="0" applyFont="1" applyFill="1" applyBorder="1" applyAlignment="1">
      <alignment horizontal="center" vertical="center"/>
    </xf>
    <xf numFmtId="0" fontId="24" fillId="0" borderId="74" xfId="0" applyFont="1" applyFill="1" applyBorder="1" applyAlignment="1">
      <alignment vertical="center"/>
    </xf>
    <xf numFmtId="0" fontId="7" fillId="0" borderId="23" xfId="0" applyFont="1" applyFill="1" applyBorder="1" applyAlignment="1">
      <alignment horizontal="center"/>
    </xf>
    <xf numFmtId="0" fontId="41" fillId="0" borderId="0" xfId="0" applyFont="1" applyFill="1" applyBorder="1" applyAlignment="1" applyProtection="1"/>
    <xf numFmtId="0" fontId="24" fillId="0" borderId="104" xfId="0" applyFont="1" applyFill="1" applyBorder="1" applyAlignment="1">
      <alignment vertical="center"/>
    </xf>
    <xf numFmtId="185" fontId="24" fillId="0" borderId="0" xfId="0" applyNumberFormat="1" applyFont="1" applyFill="1" applyBorder="1" applyAlignment="1">
      <alignment horizontal="center" vertical="center"/>
    </xf>
    <xf numFmtId="0" fontId="101" fillId="0" borderId="75" xfId="0" applyFont="1" applyFill="1" applyBorder="1"/>
    <xf numFmtId="0" fontId="101" fillId="0" borderId="136" xfId="0" applyFont="1" applyFill="1" applyBorder="1"/>
    <xf numFmtId="0" fontId="7" fillId="0" borderId="24" xfId="0" applyFont="1" applyFill="1" applyBorder="1" applyAlignment="1">
      <alignment horizontal="center"/>
    </xf>
    <xf numFmtId="185" fontId="37" fillId="0" borderId="0" xfId="0" applyNumberFormat="1" applyFont="1" applyBorder="1" applyAlignment="1">
      <alignment horizontal="center" vertical="center"/>
    </xf>
    <xf numFmtId="0" fontId="101" fillId="0" borderId="74" xfId="0" applyFont="1" applyFill="1" applyBorder="1"/>
    <xf numFmtId="0" fontId="101" fillId="0" borderId="110" xfId="0" applyFont="1" applyFill="1" applyBorder="1"/>
    <xf numFmtId="186" fontId="30" fillId="0" borderId="0" xfId="0" applyNumberFormat="1" applyFont="1" applyFill="1" applyBorder="1" applyAlignment="1">
      <alignment horizontal="center"/>
    </xf>
    <xf numFmtId="0" fontId="24" fillId="0" borderId="75" xfId="0" applyFont="1" applyFill="1" applyBorder="1" applyAlignment="1">
      <alignment vertical="center" wrapText="1"/>
    </xf>
    <xf numFmtId="0" fontId="24" fillId="0" borderId="104" xfId="0" applyFont="1" applyFill="1" applyBorder="1" applyAlignment="1">
      <alignment vertical="center" wrapText="1"/>
    </xf>
    <xf numFmtId="0" fontId="101" fillId="0" borderId="76" xfId="0" applyFont="1" applyFill="1" applyBorder="1" applyAlignment="1">
      <alignment wrapText="1"/>
    </xf>
    <xf numFmtId="0" fontId="0" fillId="0" borderId="76" xfId="0" applyFill="1" applyBorder="1" applyAlignment="1">
      <alignment horizontal="center" vertical="center"/>
    </xf>
    <xf numFmtId="0" fontId="0" fillId="0" borderId="110" xfId="0" applyFont="1" applyFill="1" applyBorder="1"/>
    <xf numFmtId="0" fontId="0" fillId="0" borderId="75" xfId="0" applyFont="1" applyFill="1" applyBorder="1"/>
    <xf numFmtId="0" fontId="122" fillId="0" borderId="0" xfId="0" applyFont="1"/>
    <xf numFmtId="0" fontId="7" fillId="0" borderId="76" xfId="0" applyFont="1" applyFill="1" applyBorder="1" applyAlignment="1">
      <alignment horizontal="center"/>
    </xf>
    <xf numFmtId="2" fontId="232" fillId="0" borderId="212" xfId="497" applyNumberFormat="1" applyFont="1" applyFill="1" applyBorder="1" applyAlignment="1">
      <alignment horizontal="center" vertical="center" wrapText="1"/>
    </xf>
    <xf numFmtId="0" fontId="101" fillId="0" borderId="21" xfId="0" applyFont="1" applyFill="1" applyBorder="1"/>
    <xf numFmtId="0" fontId="236" fillId="0" borderId="76" xfId="0" applyFont="1" applyFill="1" applyBorder="1" applyAlignment="1">
      <alignment horizontal="center"/>
    </xf>
    <xf numFmtId="0" fontId="10" fillId="0" borderId="0" xfId="0" applyFont="1"/>
    <xf numFmtId="0" fontId="10" fillId="0" borderId="23" xfId="0" applyFont="1" applyBorder="1" applyAlignment="1">
      <alignment horizontal="center" vertical="center"/>
    </xf>
    <xf numFmtId="1" fontId="24" fillId="0" borderId="23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0" fillId="0" borderId="105" xfId="0" applyFont="1" applyBorder="1" applyAlignment="1">
      <alignment horizontal="center" vertical="center"/>
    </xf>
    <xf numFmtId="1" fontId="24" fillId="0" borderId="105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24" fillId="0" borderId="170" xfId="0" applyFont="1" applyFill="1" applyBorder="1" applyAlignment="1">
      <alignment vertical="center"/>
    </xf>
    <xf numFmtId="0" fontId="10" fillId="0" borderId="21" xfId="0" applyFont="1" applyBorder="1" applyAlignment="1">
      <alignment horizontal="left" vertical="center" wrapText="1"/>
    </xf>
    <xf numFmtId="0" fontId="10" fillId="0" borderId="76" xfId="0" applyFont="1" applyFill="1" applyBorder="1" applyAlignment="1">
      <alignment horizontal="left"/>
    </xf>
    <xf numFmtId="0" fontId="10" fillId="0" borderId="76" xfId="0" applyFont="1" applyFill="1" applyBorder="1" applyAlignment="1">
      <alignment horizontal="center" vertical="center"/>
    </xf>
    <xf numFmtId="0" fontId="10" fillId="0" borderId="76" xfId="0" applyFont="1" applyFill="1" applyBorder="1" applyAlignment="1"/>
    <xf numFmtId="0" fontId="10" fillId="0" borderId="76" xfId="0" applyFont="1" applyFill="1" applyBorder="1" applyAlignment="1">
      <alignment horizontal="center"/>
    </xf>
    <xf numFmtId="2" fontId="41" fillId="0" borderId="76" xfId="497" applyNumberFormat="1" applyFont="1" applyFill="1" applyBorder="1" applyAlignment="1">
      <alignment horizontal="left" vertical="center" wrapText="1"/>
    </xf>
    <xf numFmtId="216" fontId="24" fillId="0" borderId="76" xfId="0" applyNumberFormat="1" applyFont="1" applyFill="1" applyBorder="1" applyAlignment="1">
      <alignment horizontal="center" vertical="center"/>
    </xf>
    <xf numFmtId="2" fontId="53" fillId="0" borderId="21" xfId="0" applyNumberFormat="1" applyFont="1" applyFill="1" applyBorder="1" applyAlignment="1">
      <alignment horizontal="center"/>
    </xf>
    <xf numFmtId="0" fontId="122" fillId="0" borderId="0" xfId="0" applyFont="1" applyFill="1" applyBorder="1"/>
    <xf numFmtId="0" fontId="53" fillId="0" borderId="27" xfId="0" applyFont="1" applyFill="1" applyBorder="1" applyAlignment="1">
      <alignment horizontal="left"/>
    </xf>
    <xf numFmtId="0" fontId="238" fillId="8" borderId="75" xfId="0" applyFont="1" applyFill="1" applyBorder="1"/>
    <xf numFmtId="0" fontId="53" fillId="0" borderId="24" xfId="0" applyFont="1" applyFill="1" applyBorder="1" applyAlignment="1">
      <alignment horizontal="center"/>
    </xf>
    <xf numFmtId="2" fontId="53" fillId="0" borderId="24" xfId="0" applyNumberFormat="1" applyFont="1" applyFill="1" applyBorder="1" applyAlignment="1">
      <alignment horizontal="center"/>
    </xf>
    <xf numFmtId="0" fontId="0" fillId="0" borderId="108" xfId="0" applyFont="1" applyFill="1" applyBorder="1" applyAlignment="1">
      <alignment horizontal="left"/>
    </xf>
    <xf numFmtId="0" fontId="53" fillId="0" borderId="20" xfId="0" applyFont="1" applyFill="1" applyBorder="1" applyAlignment="1">
      <alignment horizontal="center"/>
    </xf>
    <xf numFmtId="2" fontId="7" fillId="0" borderId="20" xfId="0" applyNumberFormat="1" applyFont="1" applyFill="1" applyBorder="1" applyAlignment="1">
      <alignment horizontal="center"/>
    </xf>
    <xf numFmtId="2" fontId="7" fillId="0" borderId="21" xfId="0" applyNumberFormat="1" applyFont="1" applyFill="1" applyBorder="1" applyAlignment="1">
      <alignment horizontal="center"/>
    </xf>
    <xf numFmtId="0" fontId="122" fillId="0" borderId="110" xfId="0" applyFont="1" applyFill="1" applyBorder="1"/>
    <xf numFmtId="0" fontId="53" fillId="0" borderId="108" xfId="0" applyFont="1" applyFill="1" applyBorder="1" applyAlignment="1">
      <alignment horizontal="left"/>
    </xf>
    <xf numFmtId="0" fontId="122" fillId="0" borderId="75" xfId="0" applyFont="1" applyFill="1" applyBorder="1"/>
    <xf numFmtId="0" fontId="61" fillId="8" borderId="110" xfId="0" applyFont="1" applyFill="1" applyBorder="1"/>
    <xf numFmtId="0" fontId="236" fillId="0" borderId="108" xfId="0" applyFont="1" applyFill="1" applyBorder="1" applyAlignment="1">
      <alignment horizontal="left"/>
    </xf>
    <xf numFmtId="2" fontId="53" fillId="0" borderId="20" xfId="0" applyNumberFormat="1" applyFont="1" applyFill="1" applyBorder="1" applyAlignment="1">
      <alignment horizontal="center"/>
    </xf>
    <xf numFmtId="0" fontId="238" fillId="0" borderId="75" xfId="0" applyFont="1" applyFill="1" applyBorder="1"/>
    <xf numFmtId="0" fontId="61" fillId="8" borderId="57" xfId="0" applyFont="1" applyFill="1" applyBorder="1"/>
    <xf numFmtId="0" fontId="236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center"/>
    </xf>
    <xf numFmtId="2" fontId="53" fillId="0" borderId="0" xfId="0" applyNumberFormat="1" applyFont="1" applyFill="1" applyBorder="1" applyAlignment="1">
      <alignment horizontal="center"/>
    </xf>
    <xf numFmtId="0" fontId="122" fillId="8" borderId="75" xfId="0" applyFont="1" applyFill="1" applyBorder="1"/>
    <xf numFmtId="0" fontId="61" fillId="8" borderId="136" xfId="0" applyFont="1" applyFill="1" applyBorder="1"/>
    <xf numFmtId="0" fontId="236" fillId="0" borderId="31" xfId="0" applyFont="1" applyFill="1" applyBorder="1" applyAlignment="1">
      <alignment horizontal="left"/>
    </xf>
    <xf numFmtId="0" fontId="23" fillId="8" borderId="110" xfId="0" applyFont="1" applyFill="1" applyBorder="1"/>
    <xf numFmtId="0" fontId="0" fillId="0" borderId="27" xfId="0" applyFont="1" applyFill="1" applyBorder="1" applyAlignment="1">
      <alignment horizontal="left"/>
    </xf>
    <xf numFmtId="0" fontId="238" fillId="8" borderId="133" xfId="0" applyFont="1" applyFill="1" applyBorder="1"/>
    <xf numFmtId="0" fontId="238" fillId="8" borderId="57" xfId="0" applyFont="1" applyFill="1" applyBorder="1"/>
    <xf numFmtId="0" fontId="53" fillId="0" borderId="32" xfId="0" applyFont="1" applyFill="1" applyBorder="1" applyAlignment="1">
      <alignment horizontal="center"/>
    </xf>
    <xf numFmtId="0" fontId="23" fillId="8" borderId="74" xfId="0" applyFont="1" applyFill="1" applyBorder="1"/>
    <xf numFmtId="0" fontId="236" fillId="0" borderId="106" xfId="0" applyFont="1" applyFill="1" applyBorder="1" applyAlignment="1">
      <alignment horizontal="left"/>
    </xf>
    <xf numFmtId="0" fontId="53" fillId="0" borderId="23" xfId="0" applyFont="1" applyFill="1" applyBorder="1" applyAlignment="1">
      <alignment horizontal="center"/>
    </xf>
    <xf numFmtId="0" fontId="238" fillId="8" borderId="104" xfId="0" applyFont="1" applyFill="1" applyBorder="1"/>
    <xf numFmtId="0" fontId="0" fillId="0" borderId="107" xfId="0" applyFont="1" applyFill="1" applyBorder="1" applyAlignment="1">
      <alignment horizontal="left"/>
    </xf>
    <xf numFmtId="0" fontId="37" fillId="0" borderId="75" xfId="0" applyFont="1" applyBorder="1" applyAlignment="1">
      <alignment horizontal="left" vertical="center"/>
    </xf>
    <xf numFmtId="2" fontId="37" fillId="0" borderId="21" xfId="0" applyNumberFormat="1" applyFont="1" applyBorder="1" applyAlignment="1">
      <alignment horizontal="center" vertical="center"/>
    </xf>
    <xf numFmtId="0" fontId="30" fillId="0" borderId="215" xfId="0" applyFont="1" applyFill="1" applyBorder="1"/>
    <xf numFmtId="2" fontId="122" fillId="0" borderId="86" xfId="0" applyNumberFormat="1" applyFont="1" applyFill="1" applyBorder="1" applyAlignment="1">
      <alignment horizontal="center"/>
    </xf>
    <xf numFmtId="0" fontId="30" fillId="0" borderId="223" xfId="0" applyFont="1" applyFill="1" applyBorder="1"/>
    <xf numFmtId="2" fontId="122" fillId="0" borderId="224" xfId="0" applyNumberFormat="1" applyFont="1" applyFill="1" applyBorder="1" applyAlignment="1">
      <alignment horizontal="center"/>
    </xf>
    <xf numFmtId="0" fontId="30" fillId="0" borderId="225" xfId="0" applyFont="1" applyFill="1" applyBorder="1"/>
    <xf numFmtId="2" fontId="122" fillId="0" borderId="87" xfId="0" applyNumberFormat="1" applyFont="1" applyFill="1" applyBorder="1" applyAlignment="1">
      <alignment horizontal="center"/>
    </xf>
    <xf numFmtId="0" fontId="122" fillId="0" borderId="215" xfId="0" applyFont="1" applyFill="1" applyBorder="1"/>
    <xf numFmtId="0" fontId="122" fillId="0" borderId="226" xfId="0" applyFont="1" applyFill="1" applyBorder="1"/>
    <xf numFmtId="2" fontId="122" fillId="0" borderId="220" xfId="0" applyNumberFormat="1" applyFont="1" applyFill="1" applyBorder="1" applyAlignment="1">
      <alignment horizontal="center"/>
    </xf>
    <xf numFmtId="0" fontId="122" fillId="0" borderId="227" xfId="0" applyFont="1" applyFill="1" applyBorder="1"/>
    <xf numFmtId="0" fontId="122" fillId="0" borderId="223" xfId="0" applyFont="1" applyFill="1" applyBorder="1"/>
    <xf numFmtId="0" fontId="182" fillId="0" borderId="228" xfId="0" applyFont="1" applyFill="1" applyBorder="1"/>
    <xf numFmtId="2" fontId="122" fillId="0" borderId="229" xfId="0" applyNumberFormat="1" applyFont="1" applyFill="1" applyBorder="1" applyAlignment="1">
      <alignment horizontal="center"/>
    </xf>
    <xf numFmtId="2" fontId="122" fillId="0" borderId="21" xfId="0" applyNumberFormat="1" applyFont="1" applyFill="1" applyBorder="1" applyAlignment="1">
      <alignment horizontal="center"/>
    </xf>
    <xf numFmtId="0" fontId="182" fillId="0" borderId="232" xfId="0" applyFont="1" applyFill="1" applyBorder="1"/>
    <xf numFmtId="1" fontId="37" fillId="0" borderId="21" xfId="0" applyNumberFormat="1" applyFont="1" applyFill="1" applyBorder="1" applyAlignment="1">
      <alignment horizontal="center" vertical="center"/>
    </xf>
    <xf numFmtId="1" fontId="37" fillId="0" borderId="21" xfId="0" applyNumberFormat="1" applyFont="1" applyBorder="1" applyAlignment="1">
      <alignment horizontal="center" vertical="center"/>
    </xf>
    <xf numFmtId="1" fontId="122" fillId="0" borderId="21" xfId="0" applyNumberFormat="1" applyFont="1" applyFill="1" applyBorder="1" applyAlignment="1">
      <alignment horizontal="center" vertical="center"/>
    </xf>
    <xf numFmtId="2" fontId="24" fillId="0" borderId="75" xfId="497" applyNumberFormat="1" applyFont="1" applyFill="1" applyBorder="1" applyAlignment="1">
      <alignment horizontal="left" vertical="center"/>
    </xf>
    <xf numFmtId="0" fontId="37" fillId="0" borderId="104" xfId="0" applyFont="1" applyBorder="1" applyAlignment="1">
      <alignment horizontal="left" vertical="center"/>
    </xf>
    <xf numFmtId="1" fontId="37" fillId="0" borderId="76" xfId="0" applyNumberFormat="1" applyFont="1" applyBorder="1" applyAlignment="1">
      <alignment horizontal="center" vertical="center"/>
    </xf>
    <xf numFmtId="2" fontId="32" fillId="0" borderId="53" xfId="497" applyNumberFormat="1" applyFont="1" applyFill="1" applyBorder="1" applyAlignment="1">
      <alignment horizontal="center" vertical="center" wrapText="1"/>
    </xf>
    <xf numFmtId="2" fontId="32" fillId="0" borderId="67" xfId="497" applyNumberFormat="1" applyFont="1" applyFill="1" applyBorder="1" applyAlignment="1">
      <alignment horizontal="center" vertical="center" wrapText="1"/>
    </xf>
    <xf numFmtId="2" fontId="246" fillId="0" borderId="72" xfId="497" applyNumberFormat="1" applyFont="1" applyFill="1" applyBorder="1" applyAlignment="1">
      <alignment horizontal="center" vertical="center" wrapText="1"/>
    </xf>
    <xf numFmtId="2" fontId="246" fillId="0" borderId="211" xfId="497" applyNumberFormat="1" applyFont="1" applyFill="1" applyBorder="1" applyAlignment="1">
      <alignment horizontal="center" vertical="center" wrapText="1"/>
    </xf>
    <xf numFmtId="2" fontId="246" fillId="0" borderId="53" xfId="497" applyNumberFormat="1" applyFont="1" applyFill="1" applyBorder="1" applyAlignment="1">
      <alignment horizontal="center" vertical="center" wrapText="1"/>
    </xf>
    <xf numFmtId="0" fontId="31" fillId="0" borderId="11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" fontId="15" fillId="0" borderId="21" xfId="1038" applyNumberFormat="1" applyFont="1" applyFill="1" applyBorder="1" applyAlignment="1" applyProtection="1">
      <alignment horizontal="center" vertical="center"/>
    </xf>
    <xf numFmtId="0" fontId="31" fillId="0" borderId="13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1" fontId="15" fillId="0" borderId="20" xfId="1038" applyNumberFormat="1" applyFont="1" applyFill="1" applyBorder="1" applyAlignment="1" applyProtection="1">
      <alignment horizontal="center" vertical="center"/>
    </xf>
    <xf numFmtId="0" fontId="31" fillId="0" borderId="7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1" fontId="15" fillId="0" borderId="24" xfId="1038" applyNumberFormat="1" applyFont="1" applyFill="1" applyBorder="1" applyAlignment="1" applyProtection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183" fontId="64" fillId="0" borderId="20" xfId="0" applyNumberFormat="1" applyFont="1" applyFill="1" applyBorder="1" applyAlignment="1">
      <alignment horizontal="center"/>
    </xf>
    <xf numFmtId="1" fontId="15" fillId="0" borderId="20" xfId="1038" applyNumberFormat="1" applyFont="1" applyFill="1" applyBorder="1" applyAlignment="1" applyProtection="1">
      <alignment horizontal="center" vertical="center"/>
      <protection locked="0"/>
    </xf>
    <xf numFmtId="0" fontId="28" fillId="0" borderId="21" xfId="0" applyFont="1" applyFill="1" applyBorder="1" applyAlignment="1">
      <alignment horizontal="center" vertical="center"/>
    </xf>
    <xf numFmtId="183" fontId="64" fillId="0" borderId="21" xfId="0" applyNumberFormat="1" applyFont="1" applyFill="1" applyBorder="1" applyAlignment="1">
      <alignment horizontal="center"/>
    </xf>
    <xf numFmtId="1" fontId="15" fillId="0" borderId="21" xfId="1038" applyNumberFormat="1" applyFont="1" applyFill="1" applyBorder="1" applyAlignment="1" applyProtection="1">
      <alignment horizontal="center" vertical="center"/>
      <protection locked="0"/>
    </xf>
    <xf numFmtId="2" fontId="41" fillId="8" borderId="20" xfId="497" applyNumberFormat="1" applyFont="1" applyFill="1" applyBorder="1" applyAlignment="1">
      <alignment horizontal="center" vertical="center" wrapText="1"/>
    </xf>
    <xf numFmtId="217" fontId="15" fillId="0" borderId="20" xfId="1038" applyNumberFormat="1" applyFont="1" applyFill="1" applyBorder="1" applyAlignment="1" applyProtection="1">
      <alignment horizontal="center" vertical="center"/>
      <protection locked="0"/>
    </xf>
    <xf numFmtId="0" fontId="22" fillId="8" borderId="21" xfId="1114" applyFont="1" applyFill="1" applyBorder="1" applyAlignment="1">
      <alignment horizontal="center"/>
    </xf>
    <xf numFmtId="217" fontId="15" fillId="0" borderId="21" xfId="1038" applyNumberFormat="1" applyFont="1" applyFill="1" applyBorder="1" applyAlignment="1" applyProtection="1">
      <alignment horizontal="center" vertical="center"/>
      <protection locked="0"/>
    </xf>
    <xf numFmtId="0" fontId="31" fillId="0" borderId="104" xfId="0" applyFont="1" applyFill="1" applyBorder="1" applyAlignment="1">
      <alignment horizontal="center" vertical="center"/>
    </xf>
    <xf numFmtId="0" fontId="22" fillId="8" borderId="76" xfId="1114" applyFont="1" applyFill="1" applyBorder="1" applyAlignment="1">
      <alignment horizontal="center"/>
    </xf>
    <xf numFmtId="217" fontId="15" fillId="0" borderId="76" xfId="1038" applyNumberFormat="1" applyFont="1" applyFill="1" applyBorder="1" applyAlignment="1" applyProtection="1">
      <alignment horizontal="center" vertical="center"/>
      <protection locked="0"/>
    </xf>
    <xf numFmtId="0" fontId="28" fillId="0" borderId="21" xfId="0" applyFont="1" applyFill="1" applyBorder="1"/>
    <xf numFmtId="0" fontId="28" fillId="0" borderId="2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2" fontId="249" fillId="0" borderId="53" xfId="497" applyNumberFormat="1" applyFont="1" applyFill="1" applyBorder="1" applyAlignment="1">
      <alignment horizontal="center" vertical="center" wrapText="1"/>
    </xf>
    <xf numFmtId="1" fontId="122" fillId="0" borderId="20" xfId="0" applyNumberFormat="1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1" fontId="122" fillId="0" borderId="105" xfId="0" applyNumberFormat="1" applyFont="1" applyFill="1" applyBorder="1" applyAlignment="1">
      <alignment horizontal="center" vertical="center"/>
    </xf>
    <xf numFmtId="183" fontId="4" fillId="0" borderId="20" xfId="0" applyNumberFormat="1" applyFont="1" applyFill="1" applyBorder="1" applyAlignment="1">
      <alignment horizontal="center" vertical="center"/>
    </xf>
    <xf numFmtId="183" fontId="4" fillId="0" borderId="21" xfId="0" applyNumberFormat="1" applyFont="1" applyFill="1" applyBorder="1" applyAlignment="1">
      <alignment horizontal="center" vertical="center"/>
    </xf>
    <xf numFmtId="0" fontId="4" fillId="0" borderId="76" xfId="0" applyFont="1" applyFill="1" applyBorder="1" applyAlignment="1">
      <alignment horizontal="center" vertical="center"/>
    </xf>
    <xf numFmtId="183" fontId="4" fillId="0" borderId="76" xfId="0" applyNumberFormat="1" applyFont="1" applyFill="1" applyBorder="1" applyAlignment="1">
      <alignment horizontal="center" vertical="center"/>
    </xf>
    <xf numFmtId="1" fontId="122" fillId="0" borderId="24" xfId="0" applyNumberFormat="1" applyFont="1" applyFill="1" applyBorder="1" applyAlignment="1">
      <alignment horizontal="center" vertical="center"/>
    </xf>
    <xf numFmtId="0" fontId="31" fillId="0" borderId="74" xfId="0" applyFont="1" applyFill="1" applyBorder="1" applyAlignment="1">
      <alignment horizontal="center" vertical="center"/>
    </xf>
    <xf numFmtId="183" fontId="4" fillId="0" borderId="23" xfId="0" applyNumberFormat="1" applyFont="1" applyFill="1" applyBorder="1" applyAlignment="1">
      <alignment horizontal="center" vertical="center"/>
    </xf>
    <xf numFmtId="3" fontId="250" fillId="0" borderId="77" xfId="0" applyNumberFormat="1" applyFont="1" applyFill="1" applyBorder="1" applyAlignment="1">
      <alignment horizontal="center" vertical="center"/>
    </xf>
    <xf numFmtId="3" fontId="250" fillId="0" borderId="78" xfId="0" applyNumberFormat="1" applyFont="1" applyFill="1" applyBorder="1" applyAlignment="1">
      <alignment horizontal="center" vertical="center"/>
    </xf>
    <xf numFmtId="183" fontId="4" fillId="0" borderId="24" xfId="0" applyNumberFormat="1" applyFont="1" applyFill="1" applyBorder="1" applyAlignment="1">
      <alignment horizontal="center" vertical="center"/>
    </xf>
    <xf numFmtId="3" fontId="250" fillId="0" borderId="120" xfId="0" applyNumberFormat="1" applyFont="1" applyFill="1" applyBorder="1" applyAlignment="1">
      <alignment horizontal="center" vertical="center"/>
    </xf>
    <xf numFmtId="3" fontId="250" fillId="0" borderId="79" xfId="0" applyNumberFormat="1" applyFont="1" applyFill="1" applyBorder="1" applyAlignment="1">
      <alignment horizontal="center" vertical="center"/>
    </xf>
    <xf numFmtId="0" fontId="37" fillId="0" borderId="126" xfId="0" applyFont="1" applyBorder="1" applyAlignment="1">
      <alignment horizontal="left" vertical="center"/>
    </xf>
    <xf numFmtId="0" fontId="24" fillId="0" borderId="75" xfId="0" applyFont="1" applyBorder="1" applyAlignment="1">
      <alignment horizontal="left" vertical="center"/>
    </xf>
    <xf numFmtId="0" fontId="41" fillId="0" borderId="21" xfId="0" applyFont="1" applyBorder="1" applyAlignment="1">
      <alignment horizontal="justify" vertical="center"/>
    </xf>
    <xf numFmtId="0" fontId="24" fillId="0" borderId="104" xfId="0" applyFont="1" applyBorder="1" applyAlignment="1">
      <alignment horizontal="left" vertical="center"/>
    </xf>
    <xf numFmtId="0" fontId="24" fillId="0" borderId="76" xfId="0" applyFont="1" applyBorder="1" applyAlignment="1">
      <alignment horizontal="justify" vertical="center"/>
    </xf>
    <xf numFmtId="0" fontId="10" fillId="0" borderId="59" xfId="0" applyFont="1" applyBorder="1"/>
    <xf numFmtId="2" fontId="10" fillId="0" borderId="76" xfId="0" applyNumberFormat="1" applyFont="1" applyBorder="1" applyAlignment="1">
      <alignment horizontal="center" vertical="center"/>
    </xf>
    <xf numFmtId="0" fontId="96" fillId="0" borderId="57" xfId="0" applyFont="1" applyBorder="1" applyAlignment="1">
      <alignment horizontal="left"/>
    </xf>
    <xf numFmtId="0" fontId="122" fillId="48" borderId="0" xfId="0" applyFont="1" applyFill="1" applyBorder="1" applyAlignment="1">
      <alignment horizontal="center" vertical="top"/>
    </xf>
    <xf numFmtId="2" fontId="78" fillId="0" borderId="0" xfId="0" applyNumberFormat="1" applyFont="1" applyBorder="1" applyAlignment="1">
      <alignment horizontal="center" vertical="center"/>
    </xf>
    <xf numFmtId="0" fontId="0" fillId="0" borderId="0" xfId="0" applyAlignment="1"/>
    <xf numFmtId="0" fontId="0" fillId="69" borderId="0" xfId="0" applyFont="1" applyFill="1"/>
    <xf numFmtId="0" fontId="53" fillId="69" borderId="0" xfId="498" applyFont="1" applyFill="1" applyBorder="1" applyAlignment="1">
      <alignment horizontal="left" vertical="center"/>
    </xf>
    <xf numFmtId="0" fontId="53" fillId="69" borderId="59" xfId="498" applyFont="1" applyFill="1" applyBorder="1" applyAlignment="1">
      <alignment horizontal="left" vertical="center"/>
    </xf>
    <xf numFmtId="183" fontId="41" fillId="69" borderId="0" xfId="1054" applyNumberFormat="1" applyFont="1" applyFill="1" applyBorder="1" applyAlignment="1">
      <alignment horizontal="center" vertical="center"/>
    </xf>
    <xf numFmtId="183" fontId="41" fillId="69" borderId="0" xfId="0" applyNumberFormat="1" applyFont="1" applyFill="1" applyBorder="1" applyAlignment="1">
      <alignment horizontal="center" vertical="center"/>
    </xf>
    <xf numFmtId="199" fontId="53" fillId="69" borderId="0" xfId="1054" applyNumberFormat="1" applyFont="1" applyFill="1" applyBorder="1" applyAlignment="1">
      <alignment horizontal="center" vertical="center"/>
    </xf>
    <xf numFmtId="0" fontId="41" fillId="69" borderId="0" xfId="0" applyFont="1" applyFill="1" applyBorder="1" applyAlignment="1">
      <alignment horizontal="center" vertical="center"/>
    </xf>
    <xf numFmtId="0" fontId="41" fillId="69" borderId="0" xfId="0" applyFont="1" applyFill="1" applyBorder="1" applyAlignment="1">
      <alignment horizontal="center" vertical="center" wrapText="1"/>
    </xf>
    <xf numFmtId="49" fontId="53" fillId="69" borderId="0" xfId="1102" applyNumberFormat="1" applyFont="1" applyFill="1" applyBorder="1" applyAlignment="1" applyProtection="1">
      <alignment horizontal="center" wrapText="1"/>
    </xf>
    <xf numFmtId="0" fontId="61" fillId="69" borderId="57" xfId="498" applyFont="1" applyFill="1" applyBorder="1" applyAlignment="1">
      <alignment vertical="center"/>
    </xf>
    <xf numFmtId="0" fontId="253" fillId="0" borderId="23" xfId="0" applyNumberFormat="1" applyFont="1" applyFill="1" applyBorder="1" applyAlignment="1">
      <alignment horizontal="center" vertical="center"/>
    </xf>
    <xf numFmtId="0" fontId="253" fillId="0" borderId="21" xfId="0" applyNumberFormat="1" applyFont="1" applyFill="1" applyBorder="1" applyAlignment="1">
      <alignment horizontal="center" vertical="center"/>
    </xf>
    <xf numFmtId="49" fontId="253" fillId="0" borderId="21" xfId="0" applyNumberFormat="1" applyFont="1" applyFill="1" applyBorder="1" applyAlignment="1">
      <alignment horizontal="center" vertical="center"/>
    </xf>
    <xf numFmtId="49" fontId="253" fillId="0" borderId="76" xfId="0" applyNumberFormat="1" applyFont="1" applyFill="1" applyBorder="1" applyAlignment="1">
      <alignment horizontal="center" vertical="center"/>
    </xf>
    <xf numFmtId="0" fontId="253" fillId="0" borderId="76" xfId="0" applyNumberFormat="1" applyFont="1" applyFill="1" applyBorder="1" applyAlignment="1">
      <alignment horizontal="center" vertical="center"/>
    </xf>
    <xf numFmtId="183" fontId="254" fillId="0" borderId="241" xfId="0" applyNumberFormat="1" applyFont="1" applyFill="1" applyBorder="1" applyAlignment="1">
      <alignment horizontal="center" vertical="center"/>
    </xf>
    <xf numFmtId="2" fontId="24" fillId="18" borderId="125" xfId="497" applyNumberFormat="1" applyFont="1" applyFill="1" applyBorder="1" applyAlignment="1">
      <alignment horizontal="left" vertical="center"/>
    </xf>
    <xf numFmtId="2" fontId="41" fillId="18" borderId="81" xfId="497" applyNumberFormat="1" applyFont="1" applyFill="1" applyBorder="1" applyAlignment="1">
      <alignment horizontal="left" vertical="center" wrapText="1"/>
    </xf>
    <xf numFmtId="2" fontId="41" fillId="18" borderId="81" xfId="497" applyNumberFormat="1" applyFont="1" applyFill="1" applyBorder="1" applyAlignment="1">
      <alignment horizontal="center" vertical="center" wrapText="1"/>
    </xf>
    <xf numFmtId="1" fontId="14" fillId="0" borderId="21" xfId="0" applyNumberFormat="1" applyFont="1" applyFill="1" applyBorder="1" applyAlignment="1">
      <alignment horizontal="center" vertical="center"/>
    </xf>
    <xf numFmtId="1" fontId="93" fillId="0" borderId="0" xfId="0" applyNumberFormat="1" applyFont="1" applyBorder="1"/>
    <xf numFmtId="1" fontId="14" fillId="0" borderId="76" xfId="0" applyNumberFormat="1" applyFont="1" applyFill="1" applyBorder="1" applyAlignment="1">
      <alignment horizontal="center" vertical="center"/>
    </xf>
    <xf numFmtId="1" fontId="255" fillId="0" borderId="76" xfId="0" applyNumberFormat="1" applyFont="1" applyBorder="1" applyAlignment="1">
      <alignment horizontal="center"/>
    </xf>
    <xf numFmtId="1" fontId="122" fillId="0" borderId="76" xfId="0" applyNumberFormat="1" applyFont="1" applyFill="1" applyBorder="1" applyAlignment="1">
      <alignment horizontal="center" vertical="center"/>
    </xf>
    <xf numFmtId="0" fontId="24" fillId="48" borderId="0" xfId="0" applyFont="1" applyFill="1" applyBorder="1"/>
    <xf numFmtId="0" fontId="184" fillId="69" borderId="27" xfId="0" applyFont="1" applyFill="1" applyBorder="1" applyAlignment="1">
      <alignment horizontal="left" vertical="center"/>
    </xf>
    <xf numFmtId="2" fontId="184" fillId="69" borderId="33" xfId="0" applyNumberFormat="1" applyFont="1" applyFill="1" applyBorder="1" applyAlignment="1">
      <alignment horizontal="center" vertical="center" wrapText="1"/>
    </xf>
    <xf numFmtId="2" fontId="184" fillId="69" borderId="21" xfId="0" applyNumberFormat="1" applyFont="1" applyFill="1" applyBorder="1" applyAlignment="1">
      <alignment horizontal="center" vertical="center" wrapText="1"/>
    </xf>
    <xf numFmtId="185" fontId="184" fillId="69" borderId="29" xfId="0" applyNumberFormat="1" applyFont="1" applyFill="1" applyBorder="1" applyAlignment="1">
      <alignment horizontal="center" vertical="center" wrapText="1"/>
    </xf>
    <xf numFmtId="185" fontId="184" fillId="69" borderId="21" xfId="0" applyNumberFormat="1" applyFont="1" applyFill="1" applyBorder="1" applyAlignment="1">
      <alignment horizontal="center" vertical="center" wrapText="1"/>
    </xf>
    <xf numFmtId="0" fontId="184" fillId="69" borderId="21" xfId="0" applyFont="1" applyFill="1" applyBorder="1" applyAlignment="1">
      <alignment horizontal="left" vertical="center" wrapText="1"/>
    </xf>
    <xf numFmtId="0" fontId="54" fillId="0" borderId="0" xfId="597" applyAlignment="1" applyProtection="1">
      <alignment vertical="top"/>
    </xf>
    <xf numFmtId="0" fontId="239" fillId="0" borderId="0" xfId="0" applyFont="1" applyAlignment="1">
      <alignment horizontal="right"/>
    </xf>
    <xf numFmtId="0" fontId="41" fillId="71" borderId="20" xfId="0" applyFont="1" applyFill="1" applyBorder="1" applyAlignment="1">
      <alignment vertical="center"/>
    </xf>
    <xf numFmtId="0" fontId="41" fillId="78" borderId="27" xfId="0" applyFont="1" applyFill="1" applyBorder="1" applyAlignment="1">
      <alignment vertical="center"/>
    </xf>
    <xf numFmtId="0" fontId="41" fillId="78" borderId="21" xfId="0" applyFont="1" applyFill="1" applyBorder="1" applyAlignment="1">
      <alignment vertical="center"/>
    </xf>
    <xf numFmtId="0" fontId="24" fillId="76" borderId="110" xfId="0" applyFont="1" applyFill="1" applyBorder="1" applyAlignment="1">
      <alignment horizontal="left" vertical="center"/>
    </xf>
    <xf numFmtId="2" fontId="41" fillId="0" borderId="20" xfId="0" applyNumberFormat="1" applyFont="1" applyFill="1" applyBorder="1" applyAlignment="1">
      <alignment horizontal="center" vertical="center" wrapText="1"/>
    </xf>
    <xf numFmtId="2" fontId="41" fillId="0" borderId="20" xfId="0" applyNumberFormat="1" applyFont="1" applyBorder="1" applyAlignment="1">
      <alignment horizontal="center" vertical="center"/>
    </xf>
    <xf numFmtId="1" fontId="24" fillId="76" borderId="20" xfId="0" applyNumberFormat="1" applyFont="1" applyFill="1" applyBorder="1" applyAlignment="1">
      <alignment horizontal="center" vertical="center"/>
    </xf>
    <xf numFmtId="1" fontId="24" fillId="77" borderId="21" xfId="0" applyNumberFormat="1" applyFont="1" applyFill="1" applyBorder="1" applyAlignment="1">
      <alignment horizontal="center" vertical="center"/>
    </xf>
    <xf numFmtId="0" fontId="38" fillId="8" borderId="75" xfId="0" applyFont="1" applyFill="1" applyBorder="1" applyAlignment="1">
      <alignment horizontal="left" vertical="center"/>
    </xf>
    <xf numFmtId="1" fontId="38" fillId="0" borderId="21" xfId="0" applyNumberFormat="1" applyFont="1" applyFill="1" applyBorder="1" applyAlignment="1">
      <alignment horizontal="center" vertical="center"/>
    </xf>
    <xf numFmtId="0" fontId="26" fillId="0" borderId="0" xfId="596"/>
    <xf numFmtId="0" fontId="41" fillId="71" borderId="33" xfId="0" applyFont="1" applyFill="1" applyBorder="1" applyAlignment="1">
      <alignment vertical="center"/>
    </xf>
    <xf numFmtId="1" fontId="24" fillId="76" borderId="20" xfId="0" applyNumberFormat="1" applyFont="1" applyFill="1" applyBorder="1" applyAlignment="1">
      <alignment horizontal="center" vertical="center" wrapText="1"/>
    </xf>
    <xf numFmtId="1" fontId="24" fillId="76" borderId="21" xfId="0" applyNumberFormat="1" applyFont="1" applyFill="1" applyBorder="1" applyAlignment="1">
      <alignment horizontal="center" vertical="center"/>
    </xf>
    <xf numFmtId="0" fontId="54" fillId="0" borderId="0" xfId="597" applyAlignment="1" applyProtection="1"/>
    <xf numFmtId="2" fontId="41" fillId="0" borderId="20" xfId="0" applyNumberFormat="1" applyFont="1" applyFill="1" applyBorder="1" applyAlignment="1">
      <alignment horizontal="center" vertical="center"/>
    </xf>
    <xf numFmtId="0" fontId="258" fillId="8" borderId="75" xfId="0" applyFont="1" applyFill="1" applyBorder="1" applyAlignment="1">
      <alignment horizontal="left" vertical="center"/>
    </xf>
    <xf numFmtId="0" fontId="13" fillId="0" borderId="21" xfId="0" applyFont="1" applyFill="1" applyBorder="1" applyAlignment="1">
      <alignment vertical="center" wrapText="1"/>
    </xf>
    <xf numFmtId="3" fontId="29" fillId="79" borderId="246" xfId="0" applyNumberFormat="1" applyFont="1" applyFill="1" applyBorder="1" applyAlignment="1"/>
    <xf numFmtId="3" fontId="29" fillId="79" borderId="247" xfId="0" applyNumberFormat="1" applyFont="1" applyFill="1" applyBorder="1" applyAlignment="1"/>
    <xf numFmtId="2" fontId="231" fillId="0" borderId="28" xfId="497" applyNumberFormat="1" applyFont="1" applyFill="1" applyBorder="1" applyAlignment="1">
      <alignment horizontal="center" vertical="center" wrapText="1"/>
    </xf>
    <xf numFmtId="2" fontId="122" fillId="0" borderId="28" xfId="497" applyNumberFormat="1" applyFont="1" applyFill="1" applyBorder="1" applyAlignment="1">
      <alignment horizontal="center" vertical="center" wrapText="1"/>
    </xf>
    <xf numFmtId="0" fontId="260" fillId="0" borderId="74" xfId="0" applyFont="1" applyBorder="1" applyAlignment="1">
      <alignment horizontal="left" vertical="center" wrapText="1"/>
    </xf>
    <xf numFmtId="2" fontId="238" fillId="0" borderId="23" xfId="0" applyNumberFormat="1" applyFont="1" applyFill="1" applyBorder="1" applyAlignment="1">
      <alignment horizontal="center"/>
    </xf>
    <xf numFmtId="0" fontId="260" fillId="0" borderId="110" xfId="0" applyFont="1" applyBorder="1" applyAlignment="1">
      <alignment horizontal="left" vertical="center" wrapText="1"/>
    </xf>
    <xf numFmtId="2" fontId="238" fillId="0" borderId="20" xfId="0" applyNumberFormat="1" applyFont="1" applyFill="1" applyBorder="1" applyAlignment="1">
      <alignment horizontal="center"/>
    </xf>
    <xf numFmtId="0" fontId="260" fillId="0" borderId="75" xfId="0" applyFont="1" applyBorder="1" applyAlignment="1">
      <alignment horizontal="left" vertical="center" wrapText="1"/>
    </xf>
    <xf numFmtId="2" fontId="238" fillId="0" borderId="21" xfId="0" applyNumberFormat="1" applyFont="1" applyFill="1" applyBorder="1" applyAlignment="1">
      <alignment horizontal="center"/>
    </xf>
    <xf numFmtId="0" fontId="173" fillId="0" borderId="104" xfId="0" applyFont="1" applyFill="1" applyBorder="1" applyAlignment="1">
      <alignment horizontal="center"/>
    </xf>
    <xf numFmtId="2" fontId="238" fillId="0" borderId="76" xfId="0" applyNumberFormat="1" applyFont="1" applyFill="1" applyBorder="1" applyAlignment="1">
      <alignment horizontal="center"/>
    </xf>
    <xf numFmtId="0" fontId="26" fillId="0" borderId="0" xfId="596"/>
    <xf numFmtId="0" fontId="0" fillId="0" borderId="75" xfId="0" applyFill="1" applyBorder="1"/>
    <xf numFmtId="0" fontId="0" fillId="0" borderId="136" xfId="0" applyFill="1" applyBorder="1"/>
    <xf numFmtId="0" fontId="0" fillId="0" borderId="110" xfId="0" applyFill="1" applyBorder="1"/>
    <xf numFmtId="0" fontId="0" fillId="0" borderId="75" xfId="0" applyFill="1" applyBorder="1" applyAlignment="1">
      <alignment vertical="center"/>
    </xf>
    <xf numFmtId="0" fontId="0" fillId="0" borderId="75" xfId="0" applyFont="1" applyFill="1" applyBorder="1" applyAlignment="1">
      <alignment vertical="center"/>
    </xf>
    <xf numFmtId="0" fontId="0" fillId="0" borderId="75" xfId="0" applyFont="1" applyBorder="1"/>
    <xf numFmtId="0" fontId="122" fillId="82" borderId="21" xfId="0" applyFont="1" applyFill="1" applyBorder="1" applyAlignment="1">
      <alignment horizontal="center" vertical="center"/>
    </xf>
    <xf numFmtId="2" fontId="41" fillId="0" borderId="21" xfId="907" applyNumberFormat="1" applyFont="1" applyFill="1" applyBorder="1" applyAlignment="1">
      <alignment horizontal="center"/>
    </xf>
    <xf numFmtId="0" fontId="23" fillId="69" borderId="21" xfId="0" applyFont="1" applyFill="1" applyBorder="1" applyAlignment="1">
      <alignment horizontal="center"/>
    </xf>
    <xf numFmtId="2" fontId="122" fillId="0" borderId="86" xfId="0" applyNumberFormat="1" applyFont="1" applyBorder="1" applyAlignment="1">
      <alignment horizontal="center"/>
    </xf>
    <xf numFmtId="2" fontId="122" fillId="0" borderId="233" xfId="0" applyNumberFormat="1" applyFont="1" applyFill="1" applyBorder="1" applyAlignment="1">
      <alignment horizontal="center"/>
    </xf>
    <xf numFmtId="0" fontId="27" fillId="0" borderId="0" xfId="596" applyFont="1" applyAlignment="1">
      <alignment horizontal="left"/>
    </xf>
    <xf numFmtId="0" fontId="27" fillId="0" borderId="0" xfId="596" applyFont="1"/>
    <xf numFmtId="0" fontId="262" fillId="69" borderId="0" xfId="596" applyFont="1" applyFill="1"/>
    <xf numFmtId="0" fontId="264" fillId="0" borderId="133" xfId="0" applyFont="1" applyFill="1" applyBorder="1"/>
    <xf numFmtId="185" fontId="265" fillId="84" borderId="20" xfId="0" applyNumberFormat="1" applyFont="1" applyFill="1" applyBorder="1" applyAlignment="1">
      <alignment horizontal="center"/>
    </xf>
    <xf numFmtId="0" fontId="264" fillId="0" borderId="117" xfId="0" applyFont="1" applyFill="1" applyBorder="1"/>
    <xf numFmtId="185" fontId="265" fillId="84" borderId="76" xfId="0" applyNumberFormat="1" applyFont="1" applyFill="1" applyBorder="1" applyAlignment="1">
      <alignment horizontal="center"/>
    </xf>
    <xf numFmtId="0" fontId="264" fillId="0" borderId="135" xfId="0" applyFont="1" applyFill="1" applyBorder="1"/>
    <xf numFmtId="0" fontId="264" fillId="0" borderId="125" xfId="0" applyFont="1" applyFill="1" applyBorder="1"/>
    <xf numFmtId="0" fontId="266" fillId="0" borderId="110" xfId="0" applyFont="1" applyFill="1" applyBorder="1"/>
    <xf numFmtId="0" fontId="266" fillId="0" borderId="104" xfId="0" applyFont="1" applyFill="1" applyBorder="1"/>
    <xf numFmtId="0" fontId="266" fillId="0" borderId="136" xfId="0" applyFont="1" applyFill="1" applyBorder="1"/>
    <xf numFmtId="0" fontId="266" fillId="0" borderId="74" xfId="0" applyFont="1" applyFill="1" applyBorder="1"/>
    <xf numFmtId="0" fontId="264" fillId="0" borderId="74" xfId="0" applyFont="1" applyFill="1" applyBorder="1"/>
    <xf numFmtId="0" fontId="264" fillId="0" borderId="104" xfId="0" applyFont="1" applyFill="1" applyBorder="1"/>
    <xf numFmtId="0" fontId="264" fillId="0" borderId="110" xfId="0" applyFont="1" applyFill="1" applyBorder="1"/>
    <xf numFmtId="0" fontId="264" fillId="0" borderId="136" xfId="0" applyFont="1" applyFill="1" applyBorder="1"/>
    <xf numFmtId="0" fontId="245" fillId="0" borderId="59" xfId="803" applyFont="1" applyFill="1" applyBorder="1" applyAlignment="1">
      <alignment horizontal="center" vertical="center"/>
    </xf>
    <xf numFmtId="3" fontId="264" fillId="0" borderId="110" xfId="0" applyNumberFormat="1" applyFont="1" applyFill="1" applyBorder="1" applyAlignment="1">
      <alignment horizontal="left"/>
    </xf>
    <xf numFmtId="3" fontId="264" fillId="0" borderId="136" xfId="0" applyNumberFormat="1" applyFont="1" applyFill="1" applyBorder="1" applyAlignment="1">
      <alignment horizontal="left"/>
    </xf>
    <xf numFmtId="3" fontId="264" fillId="0" borderId="74" xfId="0" applyNumberFormat="1" applyFont="1" applyFill="1" applyBorder="1" applyAlignment="1">
      <alignment horizontal="left"/>
    </xf>
    <xf numFmtId="3" fontId="264" fillId="0" borderId="104" xfId="0" applyNumberFormat="1" applyFont="1" applyFill="1" applyBorder="1" applyAlignment="1">
      <alignment horizontal="left"/>
    </xf>
    <xf numFmtId="3" fontId="0" fillId="0" borderId="136" xfId="0" applyNumberFormat="1" applyFont="1" applyFill="1" applyBorder="1" applyAlignment="1">
      <alignment horizontal="left"/>
    </xf>
    <xf numFmtId="0" fontId="245" fillId="0" borderId="21" xfId="803" applyFont="1" applyFill="1" applyBorder="1" applyAlignment="1">
      <alignment horizontal="center" vertical="center"/>
    </xf>
    <xf numFmtId="183" fontId="0" fillId="84" borderId="78" xfId="0" applyNumberFormat="1" applyFont="1" applyFill="1" applyBorder="1"/>
    <xf numFmtId="0" fontId="266" fillId="0" borderId="57" xfId="0" applyFont="1" applyFill="1" applyBorder="1"/>
    <xf numFmtId="0" fontId="41" fillId="0" borderId="0" xfId="910" applyFont="1" applyFill="1" applyBorder="1" applyAlignment="1">
      <alignment horizontal="center" vertical="center"/>
    </xf>
    <xf numFmtId="185" fontId="267" fillId="84" borderId="0" xfId="0" applyNumberFormat="1" applyFont="1" applyFill="1" applyBorder="1" applyAlignment="1">
      <alignment horizontal="center"/>
    </xf>
    <xf numFmtId="185" fontId="267" fillId="84" borderId="70" xfId="0" applyNumberFormat="1" applyFont="1" applyFill="1" applyBorder="1" applyAlignment="1">
      <alignment horizontal="center" vertical="center"/>
    </xf>
    <xf numFmtId="185" fontId="265" fillId="84" borderId="23" xfId="0" applyNumberFormat="1" applyFont="1" applyFill="1" applyBorder="1" applyAlignment="1">
      <alignment horizontal="center"/>
    </xf>
    <xf numFmtId="0" fontId="266" fillId="0" borderId="75" xfId="0" applyFont="1" applyFill="1" applyBorder="1"/>
    <xf numFmtId="0" fontId="41" fillId="0" borderId="21" xfId="1115" applyNumberFormat="1" applyFont="1" applyFill="1" applyBorder="1" applyAlignment="1" applyProtection="1">
      <alignment horizontal="center" vertical="center" wrapText="1"/>
    </xf>
    <xf numFmtId="0" fontId="41" fillId="0" borderId="76" xfId="1115" applyNumberFormat="1" applyFont="1" applyFill="1" applyBorder="1" applyAlignment="1" applyProtection="1">
      <alignment horizontal="center" vertical="center" wrapText="1"/>
    </xf>
    <xf numFmtId="0" fontId="266" fillId="0" borderId="170" xfId="0" applyFont="1" applyFill="1" applyBorder="1"/>
    <xf numFmtId="17" fontId="269" fillId="22" borderId="56" xfId="0" applyNumberFormat="1" applyFont="1" applyFill="1" applyBorder="1" applyAlignment="1">
      <alignment horizontal="center" vertical="center" readingOrder="1"/>
    </xf>
    <xf numFmtId="185" fontId="270" fillId="84" borderId="73" xfId="0" applyNumberFormat="1" applyFont="1" applyFill="1" applyBorder="1" applyAlignment="1">
      <alignment horizontal="center" vertical="center" readingOrder="1"/>
    </xf>
    <xf numFmtId="0" fontId="0" fillId="0" borderId="74" xfId="0" applyFont="1" applyFill="1" applyBorder="1"/>
    <xf numFmtId="0" fontId="0" fillId="0" borderId="104" xfId="0" applyFill="1" applyBorder="1"/>
    <xf numFmtId="185" fontId="61" fillId="84" borderId="79" xfId="0" applyNumberFormat="1" applyFont="1" applyFill="1" applyBorder="1" applyAlignment="1">
      <alignment horizontal="center"/>
    </xf>
    <xf numFmtId="0" fontId="0" fillId="0" borderId="114" xfId="0" applyFill="1" applyBorder="1"/>
    <xf numFmtId="0" fontId="0" fillId="0" borderId="118" xfId="0" applyFont="1" applyFill="1" applyBorder="1"/>
    <xf numFmtId="0" fontId="0" fillId="0" borderId="118" xfId="0" applyFill="1" applyBorder="1"/>
    <xf numFmtId="185" fontId="61" fillId="0" borderId="32" xfId="0" applyNumberFormat="1" applyFont="1" applyFill="1" applyBorder="1" applyAlignment="1">
      <alignment horizontal="center"/>
    </xf>
    <xf numFmtId="0" fontId="0" fillId="0" borderId="170" xfId="0" applyFont="1" applyFill="1" applyBorder="1"/>
    <xf numFmtId="0" fontId="0" fillId="83" borderId="75" xfId="0" applyFill="1" applyBorder="1" applyAlignment="1"/>
    <xf numFmtId="0" fontId="264" fillId="0" borderId="75" xfId="0" applyFont="1" applyFill="1" applyBorder="1"/>
    <xf numFmtId="185" fontId="265" fillId="84" borderId="78" xfId="0" applyNumberFormat="1" applyFont="1" applyFill="1" applyBorder="1" applyAlignment="1">
      <alignment horizontal="center"/>
    </xf>
    <xf numFmtId="0" fontId="0" fillId="0" borderId="75" xfId="0" applyFont="1" applyFill="1" applyBorder="1" applyAlignment="1">
      <alignment horizontal="left"/>
    </xf>
    <xf numFmtId="0" fontId="0" fillId="84" borderId="78" xfId="0" applyFont="1" applyFill="1" applyBorder="1"/>
    <xf numFmtId="0" fontId="61" fillId="86" borderId="75" xfId="0" applyFont="1" applyFill="1" applyBorder="1" applyAlignment="1">
      <alignment horizontal="left"/>
    </xf>
    <xf numFmtId="3" fontId="0" fillId="0" borderId="75" xfId="0" applyNumberFormat="1" applyFont="1" applyFill="1" applyBorder="1" applyAlignment="1">
      <alignment horizontal="left"/>
    </xf>
    <xf numFmtId="3" fontId="266" fillId="0" borderId="75" xfId="0" applyNumberFormat="1" applyFont="1" applyFill="1" applyBorder="1" applyAlignment="1">
      <alignment horizontal="left"/>
    </xf>
    <xf numFmtId="185" fontId="267" fillId="84" borderId="78" xfId="0" applyNumberFormat="1" applyFont="1" applyFill="1" applyBorder="1" applyAlignment="1">
      <alignment horizontal="center"/>
    </xf>
    <xf numFmtId="185" fontId="267" fillId="84" borderId="79" xfId="0" applyNumberFormat="1" applyFont="1" applyFill="1" applyBorder="1" applyAlignment="1">
      <alignment horizontal="center"/>
    </xf>
    <xf numFmtId="0" fontId="0" fillId="0" borderId="128" xfId="0" applyFill="1" applyBorder="1"/>
    <xf numFmtId="185" fontId="265" fillId="84" borderId="79" xfId="0" applyNumberFormat="1" applyFont="1" applyFill="1" applyBorder="1" applyAlignment="1">
      <alignment horizontal="center"/>
    </xf>
    <xf numFmtId="185" fontId="265" fillId="84" borderId="24" xfId="0" applyNumberFormat="1" applyFont="1" applyFill="1" applyBorder="1" applyAlignment="1">
      <alignment horizontal="center"/>
    </xf>
    <xf numFmtId="185" fontId="61" fillId="84" borderId="120" xfId="0" applyNumberFormat="1" applyFont="1" applyFill="1" applyBorder="1" applyAlignment="1">
      <alignment horizontal="center"/>
    </xf>
    <xf numFmtId="185" fontId="0" fillId="0" borderId="135" xfId="0" applyNumberFormat="1" applyFill="1" applyBorder="1" applyAlignment="1">
      <alignment horizontal="left" vertical="center" readingOrder="1"/>
    </xf>
    <xf numFmtId="0" fontId="61" fillId="0" borderId="136" xfId="0" applyFont="1" applyBorder="1"/>
    <xf numFmtId="3" fontId="238" fillId="43" borderId="75" xfId="0" applyNumberFormat="1" applyFont="1" applyFill="1" applyBorder="1" applyAlignment="1">
      <alignment horizontal="left"/>
    </xf>
    <xf numFmtId="3" fontId="259" fillId="43" borderId="78" xfId="0" applyNumberFormat="1" applyFont="1" applyFill="1" applyBorder="1" applyAlignment="1">
      <alignment horizontal="left"/>
    </xf>
    <xf numFmtId="185" fontId="259" fillId="84" borderId="78" xfId="0" applyNumberFormat="1" applyFont="1" applyFill="1" applyBorder="1" applyAlignment="1">
      <alignment horizontal="center"/>
    </xf>
    <xf numFmtId="0" fontId="0" fillId="0" borderId="78" xfId="0" applyFont="1" applyFill="1" applyBorder="1"/>
    <xf numFmtId="185" fontId="259" fillId="0" borderId="78" xfId="0" applyNumberFormat="1" applyFont="1" applyFill="1" applyBorder="1" applyAlignment="1">
      <alignment horizontal="center"/>
    </xf>
    <xf numFmtId="0" fontId="238" fillId="43" borderId="75" xfId="0" applyFont="1" applyFill="1" applyBorder="1" applyAlignment="1"/>
    <xf numFmtId="0" fontId="61" fillId="43" borderId="78" xfId="0" applyFont="1" applyFill="1" applyBorder="1" applyAlignment="1"/>
    <xf numFmtId="0" fontId="61" fillId="0" borderId="126" xfId="0" applyFont="1" applyBorder="1"/>
    <xf numFmtId="185" fontId="259" fillId="8" borderId="127" xfId="0" applyNumberFormat="1" applyFont="1" applyFill="1" applyBorder="1" applyAlignment="1">
      <alignment horizontal="center"/>
    </xf>
    <xf numFmtId="0" fontId="0" fillId="8" borderId="75" xfId="0" applyFont="1" applyFill="1" applyBorder="1"/>
    <xf numFmtId="185" fontId="259" fillId="8" borderId="78" xfId="0" applyNumberFormat="1" applyFont="1" applyFill="1" applyBorder="1" applyAlignment="1">
      <alignment horizontal="center"/>
    </xf>
    <xf numFmtId="3" fontId="173" fillId="43" borderId="75" xfId="0" applyNumberFormat="1" applyFont="1" applyFill="1" applyBorder="1" applyAlignment="1">
      <alignment horizontal="center"/>
    </xf>
    <xf numFmtId="0" fontId="61" fillId="0" borderId="78" xfId="0" applyFont="1" applyFill="1" applyBorder="1" applyAlignment="1"/>
    <xf numFmtId="3" fontId="259" fillId="0" borderId="78" xfId="0" applyNumberFormat="1" applyFont="1" applyFill="1" applyBorder="1" applyAlignment="1">
      <alignment horizontal="left"/>
    </xf>
    <xf numFmtId="0" fontId="0" fillId="0" borderId="33" xfId="0" applyFont="1" applyFill="1" applyBorder="1"/>
    <xf numFmtId="185" fontId="259" fillId="0" borderId="127" xfId="0" applyNumberFormat="1" applyFont="1" applyFill="1" applyBorder="1" applyAlignment="1">
      <alignment horizontal="center"/>
    </xf>
    <xf numFmtId="185" fontId="259" fillId="43" borderId="78" xfId="0" applyNumberFormat="1" applyFont="1" applyFill="1" applyBorder="1" applyAlignment="1">
      <alignment horizontal="center"/>
    </xf>
    <xf numFmtId="0" fontId="0" fillId="0" borderId="21" xfId="0" applyFont="1" applyFill="1" applyBorder="1"/>
    <xf numFmtId="0" fontId="0" fillId="0" borderId="29" xfId="0" applyFont="1" applyFill="1" applyBorder="1"/>
    <xf numFmtId="0" fontId="0" fillId="0" borderId="21" xfId="0" applyFill="1" applyBorder="1"/>
    <xf numFmtId="0" fontId="53" fillId="0" borderId="0" xfId="0" applyFont="1"/>
    <xf numFmtId="0" fontId="0" fillId="0" borderId="75" xfId="0" applyFill="1" applyBorder="1" applyAlignment="1">
      <alignment horizontal="left"/>
    </xf>
    <xf numFmtId="186" fontId="61" fillId="84" borderId="78" xfId="0" applyNumberFormat="1" applyFont="1" applyFill="1" applyBorder="1" applyAlignment="1">
      <alignment horizontal="center"/>
    </xf>
    <xf numFmtId="0" fontId="53" fillId="0" borderId="75" xfId="0" applyFont="1" applyFill="1" applyBorder="1" applyAlignment="1">
      <alignment horizontal="left"/>
    </xf>
    <xf numFmtId="186" fontId="61" fillId="0" borderId="78" xfId="0" applyNumberFormat="1" applyFont="1" applyFill="1" applyBorder="1" applyAlignment="1">
      <alignment horizontal="center"/>
    </xf>
    <xf numFmtId="0" fontId="0" fillId="0" borderId="104" xfId="0" applyFill="1" applyBorder="1" applyAlignment="1">
      <alignment horizontal="left"/>
    </xf>
    <xf numFmtId="186" fontId="61" fillId="84" borderId="79" xfId="0" applyNumberFormat="1" applyFont="1" applyFill="1" applyBorder="1" applyAlignment="1">
      <alignment horizontal="center"/>
    </xf>
    <xf numFmtId="0" fontId="24" fillId="71" borderId="81" xfId="0" applyFont="1" applyFill="1" applyBorder="1" applyAlignment="1">
      <alignment vertical="center"/>
    </xf>
    <xf numFmtId="0" fontId="31" fillId="0" borderId="0" xfId="0" applyFont="1" applyAlignment="1">
      <alignment horizontal="left"/>
    </xf>
    <xf numFmtId="0" fontId="81" fillId="0" borderId="0" xfId="0" applyFont="1"/>
    <xf numFmtId="0" fontId="274" fillId="0" borderId="0" xfId="0" applyFont="1" applyAlignment="1"/>
    <xf numFmtId="0" fontId="101" fillId="0" borderId="0" xfId="0" applyFont="1" applyFill="1" applyBorder="1" applyAlignment="1">
      <alignment wrapText="1"/>
    </xf>
    <xf numFmtId="0" fontId="28" fillId="0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277" fillId="0" borderId="0" xfId="0" applyFont="1" applyFill="1" applyBorder="1"/>
    <xf numFmtId="0" fontId="277" fillId="0" borderId="0" xfId="0" applyFont="1" applyFill="1" applyBorder="1" applyAlignment="1">
      <alignment horizontal="center"/>
    </xf>
    <xf numFmtId="0" fontId="27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1" fontId="63" fillId="0" borderId="0" xfId="0" applyNumberFormat="1" applyFont="1"/>
    <xf numFmtId="1" fontId="93" fillId="0" borderId="0" xfId="0" applyNumberFormat="1" applyFont="1"/>
    <xf numFmtId="0" fontId="37" fillId="0" borderId="75" xfId="0" applyFont="1" applyFill="1" applyBorder="1" applyAlignment="1">
      <alignment horizontal="left" vertical="center"/>
    </xf>
    <xf numFmtId="2" fontId="10" fillId="0" borderId="0" xfId="0" applyNumberFormat="1" applyFont="1" applyAlignment="1">
      <alignment horizontal="center" vertical="center"/>
    </xf>
    <xf numFmtId="0" fontId="279" fillId="0" borderId="0" xfId="0" applyFont="1" applyAlignment="1">
      <alignment horizontal="left"/>
    </xf>
    <xf numFmtId="0" fontId="122" fillId="48" borderId="0" xfId="0" applyFont="1" applyFill="1" applyBorder="1"/>
    <xf numFmtId="0" fontId="122" fillId="48" borderId="0" xfId="0" applyFont="1" applyFill="1"/>
    <xf numFmtId="0" fontId="280" fillId="48" borderId="0" xfId="0" applyFont="1" applyFill="1" applyBorder="1" applyAlignment="1">
      <alignment horizontal="center" vertical="top"/>
    </xf>
    <xf numFmtId="0" fontId="26" fillId="48" borderId="0" xfId="597" applyNumberFormat="1" applyFont="1" applyFill="1" applyBorder="1" applyAlignment="1" applyProtection="1">
      <alignment horizontal="right"/>
    </xf>
    <xf numFmtId="0" fontId="28" fillId="48" borderId="0" xfId="0" applyFont="1" applyFill="1" applyAlignment="1"/>
    <xf numFmtId="2" fontId="41" fillId="0" borderId="250" xfId="933" applyNumberFormat="1" applyFont="1" applyFill="1" applyBorder="1" applyAlignment="1">
      <alignment horizont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8" fillId="0" borderId="0" xfId="0" applyFont="1" applyFill="1" applyBorder="1" applyAlignment="1">
      <alignment horizontal="center"/>
    </xf>
    <xf numFmtId="0" fontId="28" fillId="0" borderId="0" xfId="0" applyFont="1" applyFill="1"/>
    <xf numFmtId="0" fontId="31" fillId="0" borderId="57" xfId="0" applyFont="1" applyFill="1" applyBorder="1" applyAlignment="1">
      <alignment horizontal="center" vertical="center"/>
    </xf>
    <xf numFmtId="0" fontId="247" fillId="0" borderId="5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" fontId="15" fillId="0" borderId="212" xfId="1038" applyNumberFormat="1" applyFont="1" applyFill="1" applyBorder="1" applyAlignment="1" applyProtection="1">
      <alignment horizontal="center" vertical="center"/>
    </xf>
    <xf numFmtId="0" fontId="23" fillId="8" borderId="134" xfId="498" applyFont="1" applyFill="1" applyBorder="1" applyAlignment="1">
      <alignment horizontal="center" vertical="center"/>
    </xf>
    <xf numFmtId="43" fontId="23" fillId="8" borderId="122" xfId="1054" applyFont="1" applyFill="1" applyBorder="1" applyAlignment="1">
      <alignment horizontal="center" vertical="center"/>
    </xf>
    <xf numFmtId="49" fontId="53" fillId="0" borderId="134" xfId="1101" applyNumberFormat="1" applyFont="1" applyFill="1" applyBorder="1" applyAlignment="1" applyProtection="1">
      <alignment horizontal="center"/>
    </xf>
    <xf numFmtId="49" fontId="53" fillId="0" borderId="109" xfId="1101" applyNumberFormat="1" applyFont="1" applyFill="1" applyBorder="1" applyAlignment="1" applyProtection="1">
      <alignment horizontal="center"/>
    </xf>
    <xf numFmtId="0" fontId="24" fillId="0" borderId="21" xfId="955" applyFont="1" applyFill="1" applyBorder="1" applyAlignment="1">
      <alignment horizontal="right"/>
    </xf>
    <xf numFmtId="1" fontId="24" fillId="0" borderId="24" xfId="0" applyNumberFormat="1" applyFont="1" applyFill="1" applyBorder="1" applyAlignment="1">
      <alignment horizontal="right" vertical="center"/>
    </xf>
    <xf numFmtId="1" fontId="24" fillId="0" borderId="20" xfId="0" applyNumberFormat="1" applyFont="1" applyFill="1" applyBorder="1" applyAlignment="1">
      <alignment horizontal="right" vertical="center"/>
    </xf>
    <xf numFmtId="1" fontId="24" fillId="0" borderId="32" xfId="0" applyNumberFormat="1" applyFont="1" applyFill="1" applyBorder="1" applyAlignment="1">
      <alignment horizontal="right" vertical="center"/>
    </xf>
    <xf numFmtId="0" fontId="41" fillId="0" borderId="21" xfId="955" applyFont="1" applyFill="1" applyBorder="1" applyAlignment="1">
      <alignment horizontal="right"/>
    </xf>
    <xf numFmtId="2" fontId="41" fillId="18" borderId="113" xfId="497" applyNumberFormat="1" applyFont="1" applyFill="1" applyBorder="1" applyAlignment="1">
      <alignment horizontal="center" vertical="center" wrapText="1"/>
    </xf>
    <xf numFmtId="0" fontId="281" fillId="0" borderId="101" xfId="0" applyFont="1" applyFill="1" applyBorder="1" applyAlignment="1">
      <alignment horizontal="center" vertical="center" wrapText="1"/>
    </xf>
    <xf numFmtId="0" fontId="282" fillId="0" borderId="101" xfId="0" applyFont="1" applyFill="1" applyBorder="1" applyAlignment="1">
      <alignment horizontal="center" vertical="center" wrapText="1"/>
    </xf>
    <xf numFmtId="1" fontId="283" fillId="0" borderId="10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Border="1" applyAlignment="1">
      <alignment vertical="center"/>
    </xf>
    <xf numFmtId="49" fontId="41" fillId="0" borderId="20" xfId="0" applyNumberFormat="1" applyFont="1" applyFill="1" applyBorder="1" applyAlignment="1">
      <alignment horizontal="center" vertical="center" wrapText="1"/>
    </xf>
    <xf numFmtId="0" fontId="218" fillId="69" borderId="54" xfId="0" applyFont="1" applyFill="1" applyBorder="1" applyAlignment="1">
      <alignment vertical="center"/>
    </xf>
    <xf numFmtId="0" fontId="218" fillId="69" borderId="55" xfId="0" applyFont="1" applyFill="1" applyBorder="1" applyAlignment="1">
      <alignment vertical="center"/>
    </xf>
    <xf numFmtId="0" fontId="218" fillId="69" borderId="54" xfId="0" applyFont="1" applyFill="1" applyBorder="1" applyAlignment="1">
      <alignment horizontal="left" vertical="center"/>
    </xf>
    <xf numFmtId="0" fontId="288" fillId="8" borderId="256" xfId="0" applyFont="1" applyFill="1" applyBorder="1" applyAlignment="1">
      <alignment horizontal="left" vertical="center"/>
    </xf>
    <xf numFmtId="0" fontId="288" fillId="0" borderId="261" xfId="0" applyFont="1" applyFill="1" applyBorder="1" applyAlignment="1">
      <alignment horizontal="left" vertical="center"/>
    </xf>
    <xf numFmtId="0" fontId="288" fillId="8" borderId="261" xfId="0" applyFont="1" applyFill="1" applyBorder="1" applyAlignment="1">
      <alignment horizontal="left" vertical="center"/>
    </xf>
    <xf numFmtId="0" fontId="288" fillId="8" borderId="263" xfId="0" applyFont="1" applyFill="1" applyBorder="1" applyAlignment="1">
      <alignment horizontal="left" vertical="center"/>
    </xf>
    <xf numFmtId="3" fontId="226" fillId="71" borderId="268" xfId="1038" applyNumberFormat="1" applyFont="1" applyFill="1" applyBorder="1" applyAlignment="1">
      <alignment horizontal="center" vertical="center"/>
    </xf>
    <xf numFmtId="0" fontId="290" fillId="88" borderId="63" xfId="0" applyFont="1" applyFill="1" applyBorder="1" applyAlignment="1">
      <alignment vertical="center"/>
    </xf>
    <xf numFmtId="0" fontId="291" fillId="88" borderId="64" xfId="0" applyFont="1" applyFill="1" applyBorder="1" applyAlignment="1">
      <alignment vertical="center"/>
    </xf>
    <xf numFmtId="0" fontId="292" fillId="88" borderId="64" xfId="0" applyFont="1" applyFill="1" applyBorder="1" applyAlignment="1">
      <alignment vertical="center"/>
    </xf>
    <xf numFmtId="0" fontId="293" fillId="89" borderId="57" xfId="0" applyFont="1" applyFill="1" applyBorder="1" applyAlignment="1">
      <alignment vertical="center"/>
    </xf>
    <xf numFmtId="0" fontId="219" fillId="70" borderId="270" xfId="969" applyFont="1" applyFill="1" applyBorder="1" applyAlignment="1">
      <alignment vertical="center" wrapText="1"/>
    </xf>
    <xf numFmtId="0" fontId="219" fillId="70" borderId="0" xfId="969" applyFont="1" applyFill="1" applyBorder="1" applyAlignment="1">
      <alignment horizontal="center" vertical="center" wrapText="1"/>
    </xf>
    <xf numFmtId="0" fontId="294" fillId="69" borderId="53" xfId="912" applyFont="1" applyFill="1" applyBorder="1" applyAlignment="1">
      <alignment horizontal="left" vertical="center"/>
    </xf>
    <xf numFmtId="0" fontId="226" fillId="0" borderId="272" xfId="912" applyFont="1" applyFill="1" applyBorder="1" applyAlignment="1">
      <alignment horizontal="left" vertical="center"/>
    </xf>
    <xf numFmtId="0" fontId="254" fillId="0" borderId="273" xfId="0" applyFont="1" applyFill="1" applyBorder="1" applyAlignment="1">
      <alignment horizontal="center" vertical="center"/>
    </xf>
    <xf numFmtId="183" fontId="254" fillId="0" borderId="273" xfId="969" applyNumberFormat="1" applyFont="1" applyFill="1" applyBorder="1" applyAlignment="1">
      <alignment horizontal="center" vertical="center" wrapText="1"/>
    </xf>
    <xf numFmtId="2" fontId="254" fillId="0" borderId="273" xfId="969" applyNumberFormat="1" applyFont="1" applyFill="1" applyBorder="1" applyAlignment="1">
      <alignment horizontal="center" vertical="center" wrapText="1"/>
    </xf>
    <xf numFmtId="0" fontId="254" fillId="0" borderId="273" xfId="969" applyFont="1" applyFill="1" applyBorder="1" applyAlignment="1">
      <alignment horizontal="center" vertical="center" wrapText="1"/>
    </xf>
    <xf numFmtId="0" fontId="294" fillId="69" borderId="54" xfId="912" applyFont="1" applyFill="1" applyBorder="1" applyAlignment="1">
      <alignment horizontal="left" vertical="center"/>
    </xf>
    <xf numFmtId="0" fontId="226" fillId="0" borderId="274" xfId="912" applyFont="1" applyFill="1" applyBorder="1" applyAlignment="1">
      <alignment horizontal="left" vertical="center"/>
    </xf>
    <xf numFmtId="183" fontId="254" fillId="0" borderId="275" xfId="969" applyNumberFormat="1" applyFont="1" applyFill="1" applyBorder="1" applyAlignment="1">
      <alignment horizontal="center" vertical="center" wrapText="1"/>
    </xf>
    <xf numFmtId="2" fontId="254" fillId="0" borderId="275" xfId="969" applyNumberFormat="1" applyFont="1" applyFill="1" applyBorder="1" applyAlignment="1">
      <alignment horizontal="center" vertical="center" wrapText="1"/>
    </xf>
    <xf numFmtId="0" fontId="254" fillId="0" borderId="275" xfId="969" applyFont="1" applyFill="1" applyBorder="1" applyAlignment="1">
      <alignment horizontal="center" vertical="center" wrapText="1"/>
    </xf>
    <xf numFmtId="0" fontId="294" fillId="69" borderId="55" xfId="912" applyFont="1" applyFill="1" applyBorder="1" applyAlignment="1">
      <alignment horizontal="left" vertical="center"/>
    </xf>
    <xf numFmtId="0" fontId="292" fillId="88" borderId="65" xfId="0" applyFont="1" applyFill="1" applyBorder="1" applyAlignment="1">
      <alignment vertical="center"/>
    </xf>
    <xf numFmtId="49" fontId="226" fillId="0" borderId="276" xfId="971" applyNumberFormat="1" applyFont="1" applyFill="1" applyBorder="1" applyAlignment="1">
      <alignment horizontal="center" vertical="center"/>
    </xf>
    <xf numFmtId="49" fontId="226" fillId="0" borderId="277" xfId="971" applyNumberFormat="1" applyFont="1" applyFill="1" applyBorder="1" applyAlignment="1">
      <alignment horizontal="center" vertical="center"/>
    </xf>
    <xf numFmtId="0" fontId="226" fillId="0" borderId="278" xfId="912" applyFont="1" applyFill="1" applyBorder="1" applyAlignment="1">
      <alignment horizontal="left" vertical="center"/>
    </xf>
    <xf numFmtId="0" fontId="254" fillId="0" borderId="279" xfId="0" applyFont="1" applyFill="1" applyBorder="1" applyAlignment="1">
      <alignment horizontal="center" vertical="center"/>
    </xf>
    <xf numFmtId="183" fontId="254" fillId="0" borderId="280" xfId="969" applyNumberFormat="1" applyFont="1" applyFill="1" applyBorder="1" applyAlignment="1">
      <alignment horizontal="center" vertical="center" wrapText="1"/>
    </xf>
    <xf numFmtId="2" fontId="254" fillId="0" borderId="280" xfId="969" applyNumberFormat="1" applyFont="1" applyFill="1" applyBorder="1" applyAlignment="1">
      <alignment horizontal="center" vertical="center" wrapText="1"/>
    </xf>
    <xf numFmtId="0" fontId="254" fillId="0" borderId="280" xfId="969" applyFont="1" applyFill="1" applyBorder="1" applyAlignment="1">
      <alignment horizontal="center" vertical="center" wrapText="1"/>
    </xf>
    <xf numFmtId="49" fontId="226" fillId="0" borderId="281" xfId="971" applyNumberFormat="1" applyFont="1" applyFill="1" applyBorder="1" applyAlignment="1">
      <alignment horizontal="center" vertical="center"/>
    </xf>
    <xf numFmtId="0" fontId="295" fillId="0" borderId="209" xfId="0" applyFont="1" applyBorder="1"/>
    <xf numFmtId="0" fontId="287" fillId="0" borderId="197" xfId="0" applyFont="1" applyBorder="1"/>
    <xf numFmtId="0" fontId="287" fillId="0" borderId="210" xfId="0" applyFont="1" applyBorder="1"/>
    <xf numFmtId="0" fontId="218" fillId="69" borderId="282" xfId="0" applyFont="1" applyFill="1" applyBorder="1"/>
    <xf numFmtId="0" fontId="226" fillId="0" borderId="283" xfId="724" applyFont="1" applyBorder="1" applyAlignment="1">
      <alignment horizontal="left" vertical="center"/>
    </xf>
    <xf numFmtId="0" fontId="294" fillId="0" borderId="235" xfId="1038" applyNumberFormat="1" applyFont="1" applyFill="1" applyBorder="1" applyAlignment="1">
      <alignment horizontal="center" vertical="center" wrapText="1"/>
    </xf>
    <xf numFmtId="0" fontId="294" fillId="0" borderId="236" xfId="1038" applyNumberFormat="1" applyFont="1" applyFill="1" applyBorder="1" applyAlignment="1">
      <alignment horizontal="center" vertical="center" wrapText="1"/>
    </xf>
    <xf numFmtId="0" fontId="294" fillId="0" borderId="258" xfId="1038" applyNumberFormat="1" applyFont="1" applyFill="1" applyBorder="1" applyAlignment="1">
      <alignment horizontal="center" vertical="center" wrapText="1"/>
    </xf>
    <xf numFmtId="0" fontId="254" fillId="0" borderId="284" xfId="0" applyFont="1" applyFill="1" applyBorder="1" applyAlignment="1">
      <alignment horizontal="center" vertical="center"/>
    </xf>
    <xf numFmtId="0" fontId="226" fillId="0" borderId="237" xfId="724" applyFont="1" applyBorder="1" applyAlignment="1">
      <alignment horizontal="left" vertical="center"/>
    </xf>
    <xf numFmtId="0" fontId="294" fillId="0" borderId="238" xfId="1038" applyNumberFormat="1" applyFont="1" applyFill="1" applyBorder="1" applyAlignment="1">
      <alignment horizontal="center" vertical="center" wrapText="1"/>
    </xf>
    <xf numFmtId="0" fontId="294" fillId="0" borderId="239" xfId="1038" applyNumberFormat="1" applyFont="1" applyFill="1" applyBorder="1" applyAlignment="1">
      <alignment horizontal="center" vertical="center" wrapText="1"/>
    </xf>
    <xf numFmtId="0" fontId="294" fillId="0" borderId="240" xfId="1038" applyNumberFormat="1" applyFont="1" applyFill="1" applyBorder="1" applyAlignment="1">
      <alignment horizontal="center" vertical="center" wrapText="1"/>
    </xf>
    <xf numFmtId="0" fontId="254" fillId="0" borderId="241" xfId="0" applyFont="1" applyFill="1" applyBorder="1" applyAlignment="1">
      <alignment horizontal="center" vertical="center"/>
    </xf>
    <xf numFmtId="0" fontId="226" fillId="0" borderId="238" xfId="724" applyFont="1" applyFill="1" applyBorder="1" applyAlignment="1">
      <alignment horizontal="left" vertical="center"/>
    </xf>
    <xf numFmtId="0" fontId="294" fillId="0" borderId="197" xfId="1038" applyNumberFormat="1" applyFont="1" applyFill="1" applyBorder="1" applyAlignment="1">
      <alignment horizontal="center" vertical="center" wrapText="1"/>
    </xf>
    <xf numFmtId="49" fontId="254" fillId="0" borderId="242" xfId="0" applyNumberFormat="1" applyFont="1" applyFill="1" applyBorder="1" applyAlignment="1">
      <alignment horizontal="center" vertical="center"/>
    </xf>
    <xf numFmtId="0" fontId="226" fillId="0" borderId="289" xfId="724" applyFont="1" applyFill="1" applyBorder="1" applyAlignment="1">
      <alignment horizontal="left" vertical="center"/>
    </xf>
    <xf numFmtId="0" fontId="294" fillId="0" borderId="289" xfId="1038" applyNumberFormat="1" applyFont="1" applyFill="1" applyBorder="1" applyAlignment="1">
      <alignment horizontal="center" vertical="center" wrapText="1"/>
    </xf>
    <xf numFmtId="0" fontId="294" fillId="0" borderId="290" xfId="1038" applyNumberFormat="1" applyFont="1" applyFill="1" applyBorder="1" applyAlignment="1">
      <alignment horizontal="center" vertical="center" wrapText="1"/>
    </xf>
    <xf numFmtId="0" fontId="294" fillId="0" borderId="291" xfId="1038" applyNumberFormat="1" applyFont="1" applyFill="1" applyBorder="1" applyAlignment="1">
      <alignment horizontal="center" vertical="center" wrapText="1"/>
    </xf>
    <xf numFmtId="49" fontId="254" fillId="0" borderId="292" xfId="0" applyNumberFormat="1" applyFont="1" applyFill="1" applyBorder="1" applyAlignment="1">
      <alignment horizontal="center" vertical="center"/>
    </xf>
    <xf numFmtId="0" fontId="226" fillId="0" borderId="63" xfId="724" applyFont="1" applyFill="1" applyBorder="1" applyAlignment="1">
      <alignment horizontal="left" vertical="center"/>
    </xf>
    <xf numFmtId="0" fontId="294" fillId="0" borderId="294" xfId="1038" applyNumberFormat="1" applyFont="1" applyFill="1" applyBorder="1" applyAlignment="1">
      <alignment horizontal="center" vertical="center" wrapText="1"/>
    </xf>
    <xf numFmtId="0" fontId="294" fillId="0" borderId="295" xfId="1038" applyNumberFormat="1" applyFont="1" applyFill="1" applyBorder="1" applyAlignment="1">
      <alignment horizontal="center" vertical="center" wrapText="1"/>
    </xf>
    <xf numFmtId="0" fontId="294" fillId="0" borderId="64" xfId="1038" applyNumberFormat="1" applyFont="1" applyFill="1" applyBorder="1" applyAlignment="1">
      <alignment horizontal="center" vertical="center" wrapText="1"/>
    </xf>
    <xf numFmtId="49" fontId="254" fillId="0" borderId="296" xfId="0" applyNumberFormat="1" applyFont="1" applyFill="1" applyBorder="1" applyAlignment="1">
      <alignment horizontal="center" vertical="center"/>
    </xf>
    <xf numFmtId="0" fontId="226" fillId="0" borderId="255" xfId="724" applyFont="1" applyFill="1" applyBorder="1" applyAlignment="1">
      <alignment horizontal="left" vertical="center"/>
    </xf>
    <xf numFmtId="0" fontId="294" fillId="0" borderId="0" xfId="1038" applyNumberFormat="1" applyFont="1" applyFill="1" applyBorder="1" applyAlignment="1">
      <alignment horizontal="center" vertical="center" wrapText="1"/>
    </xf>
    <xf numFmtId="49" fontId="254" fillId="0" borderId="297" xfId="0" applyNumberFormat="1" applyFont="1" applyFill="1" applyBorder="1" applyAlignment="1">
      <alignment horizontal="center" vertical="center"/>
    </xf>
    <xf numFmtId="0" fontId="221" fillId="70" borderId="209" xfId="0" applyFont="1" applyFill="1" applyBorder="1" applyAlignment="1">
      <alignment vertical="center"/>
    </xf>
    <xf numFmtId="0" fontId="221" fillId="70" borderId="197" xfId="0" applyFont="1" applyFill="1" applyBorder="1" applyAlignment="1">
      <alignment vertical="center"/>
    </xf>
    <xf numFmtId="0" fontId="228" fillId="70" borderId="197" xfId="0" applyFont="1" applyFill="1" applyBorder="1" applyAlignment="1">
      <alignment horizontal="center" vertical="center"/>
    </xf>
    <xf numFmtId="0" fontId="228" fillId="70" borderId="197" xfId="0" applyFont="1" applyFill="1" applyBorder="1" applyAlignment="1">
      <alignment vertical="center"/>
    </xf>
    <xf numFmtId="0" fontId="228" fillId="70" borderId="210" xfId="0" applyFont="1" applyFill="1" applyBorder="1" applyAlignment="1">
      <alignment horizontal="center" vertical="center"/>
    </xf>
    <xf numFmtId="0" fontId="224" fillId="69" borderId="57" xfId="0" applyFont="1" applyFill="1" applyBorder="1" applyAlignment="1">
      <alignment vertical="center"/>
    </xf>
    <xf numFmtId="0" fontId="291" fillId="69" borderId="300" xfId="0" applyFont="1" applyFill="1" applyBorder="1" applyAlignment="1">
      <alignment vertical="center"/>
    </xf>
    <xf numFmtId="0" fontId="297" fillId="69" borderId="0" xfId="0" applyFont="1" applyFill="1" applyBorder="1" applyAlignment="1">
      <alignment horizontal="center" vertical="center"/>
    </xf>
    <xf numFmtId="0" fontId="297" fillId="69" borderId="0" xfId="0" applyFont="1" applyFill="1" applyBorder="1" applyAlignment="1">
      <alignment vertical="center"/>
    </xf>
    <xf numFmtId="0" fontId="218" fillId="69" borderId="303" xfId="0" applyFont="1" applyFill="1" applyBorder="1"/>
    <xf numFmtId="0" fontId="226" fillId="0" borderId="240" xfId="0" applyFont="1" applyBorder="1" applyAlignment="1">
      <alignment horizontal="left" vertical="center"/>
    </xf>
    <xf numFmtId="0" fontId="226" fillId="0" borderId="286" xfId="1038" applyNumberFormat="1" applyFont="1" applyFill="1" applyBorder="1" applyAlignment="1">
      <alignment horizontal="center" vertical="center" wrapText="1"/>
    </xf>
    <xf numFmtId="49" fontId="254" fillId="0" borderId="286" xfId="0" applyNumberFormat="1" applyFont="1" applyFill="1" applyBorder="1" applyAlignment="1">
      <alignment horizontal="center" vertical="center"/>
    </xf>
    <xf numFmtId="0" fontId="226" fillId="0" borderId="193" xfId="0" applyFont="1" applyFill="1" applyBorder="1" applyAlignment="1">
      <alignment horizontal="center" vertical="center"/>
    </xf>
    <xf numFmtId="0" fontId="226" fillId="0" borderId="193" xfId="1038" applyNumberFormat="1" applyFont="1" applyFill="1" applyBorder="1" applyAlignment="1">
      <alignment horizontal="center" vertical="center" wrapText="1"/>
    </xf>
    <xf numFmtId="49" fontId="254" fillId="0" borderId="193" xfId="0" applyNumberFormat="1" applyFont="1" applyFill="1" applyBorder="1" applyAlignment="1">
      <alignment horizontal="center" vertical="center"/>
    </xf>
    <xf numFmtId="0" fontId="218" fillId="69" borderId="305" xfId="0" applyFont="1" applyFill="1" applyBorder="1"/>
    <xf numFmtId="0" fontId="226" fillId="0" borderId="196" xfId="0" applyFont="1" applyFill="1" applyBorder="1" applyAlignment="1">
      <alignment horizontal="center" vertical="center"/>
    </xf>
    <xf numFmtId="0" fontId="226" fillId="0" borderId="196" xfId="1038" applyNumberFormat="1" applyFont="1" applyFill="1" applyBorder="1" applyAlignment="1">
      <alignment horizontal="center" vertical="center" wrapText="1"/>
    </xf>
    <xf numFmtId="0" fontId="254" fillId="0" borderId="196" xfId="0" applyFont="1" applyFill="1" applyBorder="1" applyAlignment="1">
      <alignment horizontal="center" vertical="center"/>
    </xf>
    <xf numFmtId="0" fontId="224" fillId="0" borderId="209" xfId="0" applyFont="1" applyFill="1" applyBorder="1" applyAlignment="1">
      <alignment vertical="center"/>
    </xf>
    <xf numFmtId="0" fontId="223" fillId="0" borderId="197" xfId="0" applyFont="1" applyFill="1" applyBorder="1" applyAlignment="1">
      <alignment vertical="center"/>
    </xf>
    <xf numFmtId="0" fontId="224" fillId="69" borderId="197" xfId="0" applyFont="1" applyFill="1" applyBorder="1" applyAlignment="1">
      <alignment horizontal="center" vertical="center"/>
    </xf>
    <xf numFmtId="0" fontId="224" fillId="69" borderId="197" xfId="0" applyFont="1" applyFill="1" applyBorder="1" applyAlignment="1">
      <alignment vertical="center"/>
    </xf>
    <xf numFmtId="0" fontId="218" fillId="69" borderId="307" xfId="0" applyFont="1" applyFill="1" applyBorder="1"/>
    <xf numFmtId="0" fontId="300" fillId="0" borderId="237" xfId="0" applyFont="1" applyBorder="1" applyAlignment="1">
      <alignment horizontal="left" vertical="center"/>
    </xf>
    <xf numFmtId="0" fontId="226" fillId="0" borderId="286" xfId="0" applyFont="1" applyFill="1" applyBorder="1" applyAlignment="1">
      <alignment horizontal="center" vertical="center"/>
    </xf>
    <xf numFmtId="0" fontId="226" fillId="0" borderId="286" xfId="1038" applyNumberFormat="1" applyFont="1" applyBorder="1" applyAlignment="1">
      <alignment horizontal="center" vertical="center" wrapText="1"/>
    </xf>
    <xf numFmtId="0" fontId="254" fillId="0" borderId="286" xfId="0" applyFont="1" applyFill="1" applyBorder="1" applyAlignment="1">
      <alignment horizontal="center" vertical="center" wrapText="1"/>
    </xf>
    <xf numFmtId="0" fontId="300" fillId="0" borderId="243" xfId="0" applyFont="1" applyBorder="1" applyAlignment="1">
      <alignment horizontal="left" vertical="center"/>
    </xf>
    <xf numFmtId="0" fontId="226" fillId="0" borderId="193" xfId="1038" applyNumberFormat="1" applyFont="1" applyBorder="1" applyAlignment="1">
      <alignment horizontal="center" vertical="center" wrapText="1"/>
    </xf>
    <xf numFmtId="0" fontId="254" fillId="0" borderId="257" xfId="0" applyFont="1" applyFill="1" applyBorder="1" applyAlignment="1">
      <alignment horizontal="center" vertical="center" wrapText="1"/>
    </xf>
    <xf numFmtId="0" fontId="218" fillId="69" borderId="308" xfId="0" applyFont="1" applyFill="1" applyBorder="1"/>
    <xf numFmtId="0" fontId="300" fillId="0" borderId="244" xfId="0" applyFont="1" applyBorder="1" applyAlignment="1">
      <alignment horizontal="left" vertical="center"/>
    </xf>
    <xf numFmtId="0" fontId="226" fillId="0" borderId="196" xfId="1038" applyNumberFormat="1" applyFont="1" applyBorder="1" applyAlignment="1">
      <alignment horizontal="center" vertical="center" wrapText="1"/>
    </xf>
    <xf numFmtId="0" fontId="254" fillId="0" borderId="309" xfId="0" applyFont="1" applyFill="1" applyBorder="1" applyAlignment="1">
      <alignment horizontal="center" vertical="center" wrapText="1"/>
    </xf>
    <xf numFmtId="0" fontId="221" fillId="0" borderId="197" xfId="0" applyFont="1" applyFill="1" applyBorder="1" applyAlignment="1">
      <alignment vertical="center"/>
    </xf>
    <xf numFmtId="0" fontId="222" fillId="0" borderId="197" xfId="0" applyFont="1" applyFill="1" applyBorder="1" applyAlignment="1">
      <alignment horizontal="center" vertical="center"/>
    </xf>
    <xf numFmtId="0" fontId="225" fillId="0" borderId="197" xfId="0" applyFont="1" applyFill="1" applyBorder="1" applyAlignment="1">
      <alignment vertical="center" wrapText="1"/>
    </xf>
    <xf numFmtId="0" fontId="226" fillId="0" borderId="310" xfId="0" applyFont="1" applyBorder="1" applyAlignment="1">
      <alignment horizontal="left" vertical="center"/>
    </xf>
    <xf numFmtId="0" fontId="226" fillId="0" borderId="240" xfId="0" applyFont="1" applyFill="1" applyBorder="1" applyAlignment="1">
      <alignment horizontal="center" vertical="center"/>
    </xf>
    <xf numFmtId="0" fontId="226" fillId="0" borderId="311" xfId="0" applyFont="1" applyFill="1" applyBorder="1" applyAlignment="1">
      <alignment horizontal="center" vertical="center"/>
    </xf>
    <xf numFmtId="0" fontId="226" fillId="0" borderId="245" xfId="0" applyFont="1" applyBorder="1" applyAlignment="1">
      <alignment horizontal="left" vertical="center"/>
    </xf>
    <xf numFmtId="0" fontId="226" fillId="0" borderId="194" xfId="1038" applyNumberFormat="1" applyFont="1" applyFill="1" applyBorder="1" applyAlignment="1">
      <alignment horizontal="center" vertical="center" wrapText="1"/>
    </xf>
    <xf numFmtId="0" fontId="226" fillId="0" borderId="262" xfId="1038" applyNumberFormat="1" applyFont="1" applyFill="1" applyBorder="1" applyAlignment="1">
      <alignment horizontal="center" vertical="center" wrapText="1"/>
    </xf>
    <xf numFmtId="183" fontId="254" fillId="0" borderId="284" xfId="0" applyNumberFormat="1" applyFont="1" applyFill="1" applyBorder="1" applyAlignment="1">
      <alignment horizontal="center" vertical="center"/>
    </xf>
    <xf numFmtId="0" fontId="226" fillId="0" borderId="312" xfId="0" applyFont="1" applyBorder="1" applyAlignment="1">
      <alignment horizontal="left" vertical="center"/>
    </xf>
    <xf numFmtId="0" fontId="226" fillId="0" borderId="265" xfId="0" applyFont="1" applyFill="1" applyBorder="1" applyAlignment="1">
      <alignment horizontal="center" vertical="center"/>
    </xf>
    <xf numFmtId="0" fontId="226" fillId="0" borderId="267" xfId="0" applyFont="1" applyFill="1" applyBorder="1" applyAlignment="1">
      <alignment horizontal="center" vertical="center"/>
    </xf>
    <xf numFmtId="0" fontId="226" fillId="0" borderId="264" xfId="1038" applyNumberFormat="1" applyFont="1" applyBorder="1" applyAlignment="1">
      <alignment horizontal="center" vertical="center" wrapText="1"/>
    </xf>
    <xf numFmtId="183" fontId="254" fillId="0" borderId="297" xfId="0" applyNumberFormat="1" applyFont="1" applyFill="1" applyBorder="1" applyAlignment="1">
      <alignment horizontal="center" vertical="center"/>
    </xf>
    <xf numFmtId="0" fontId="301" fillId="70" borderId="197" xfId="0" applyFont="1" applyFill="1" applyBorder="1" applyAlignment="1">
      <alignment horizontal="center" vertical="center"/>
    </xf>
    <xf numFmtId="0" fontId="301" fillId="70" borderId="197" xfId="0" applyFont="1" applyFill="1" applyBorder="1" applyAlignment="1">
      <alignment vertical="center"/>
    </xf>
    <xf numFmtId="0" fontId="301" fillId="70" borderId="210" xfId="0" applyFont="1" applyFill="1" applyBorder="1" applyAlignment="1">
      <alignment horizontal="center" vertical="center"/>
    </xf>
    <xf numFmtId="0" fontId="224" fillId="69" borderId="209" xfId="0" applyFont="1" applyFill="1" applyBorder="1" applyAlignment="1">
      <alignment vertical="center"/>
    </xf>
    <xf numFmtId="0" fontId="224" fillId="69" borderId="291" xfId="0" applyFont="1" applyFill="1" applyBorder="1" applyAlignment="1">
      <alignment vertical="center"/>
    </xf>
    <xf numFmtId="0" fontId="224" fillId="69" borderId="291" xfId="0" applyFont="1" applyFill="1" applyBorder="1" applyAlignment="1">
      <alignment horizontal="center" vertical="center"/>
    </xf>
    <xf numFmtId="183" fontId="254" fillId="78" borderId="318" xfId="0" applyNumberFormat="1" applyFont="1" applyFill="1" applyBorder="1" applyAlignment="1">
      <alignment horizontal="center" vertical="center"/>
    </xf>
    <xf numFmtId="183" fontId="254" fillId="78" borderId="321" xfId="0" applyNumberFormat="1" applyFont="1" applyFill="1" applyBorder="1" applyAlignment="1">
      <alignment horizontal="center" vertical="center"/>
    </xf>
    <xf numFmtId="183" fontId="254" fillId="78" borderId="332" xfId="0" applyNumberFormat="1" applyFont="1" applyFill="1" applyBorder="1" applyAlignment="1">
      <alignment horizontal="center" vertical="center"/>
    </xf>
    <xf numFmtId="0" fontId="218" fillId="0" borderId="307" xfId="0" applyFont="1" applyBorder="1"/>
    <xf numFmtId="0" fontId="224" fillId="69" borderId="301" xfId="0" applyFont="1" applyFill="1" applyBorder="1" applyAlignment="1">
      <alignment vertical="center"/>
    </xf>
    <xf numFmtId="0" fontId="228" fillId="69" borderId="301" xfId="0" applyFont="1" applyFill="1" applyBorder="1" applyAlignment="1">
      <alignment horizontal="center" vertical="center"/>
    </xf>
    <xf numFmtId="0" fontId="228" fillId="69" borderId="301" xfId="0" applyFont="1" applyFill="1" applyBorder="1" applyAlignment="1">
      <alignment vertical="center"/>
    </xf>
    <xf numFmtId="0" fontId="228" fillId="69" borderId="302" xfId="0" applyFont="1" applyFill="1" applyBorder="1" applyAlignment="1">
      <alignment horizontal="center" vertical="center"/>
    </xf>
    <xf numFmtId="0" fontId="218" fillId="69" borderId="333" xfId="0" applyFont="1" applyFill="1" applyBorder="1"/>
    <xf numFmtId="0" fontId="219" fillId="70" borderId="187" xfId="0" applyFont="1" applyFill="1" applyBorder="1" applyAlignment="1">
      <alignment horizontal="center" vertical="center"/>
    </xf>
    <xf numFmtId="0" fontId="219" fillId="70" borderId="187" xfId="0" applyFont="1" applyFill="1" applyBorder="1" applyAlignment="1">
      <alignment vertical="center"/>
    </xf>
    <xf numFmtId="0" fontId="219" fillId="70" borderId="187" xfId="0" applyFont="1" applyFill="1" applyBorder="1" applyAlignment="1">
      <alignment horizontal="center" vertical="center" wrapText="1"/>
    </xf>
    <xf numFmtId="0" fontId="218" fillId="69" borderId="202" xfId="0" applyFont="1" applyFill="1" applyBorder="1"/>
    <xf numFmtId="0" fontId="288" fillId="8" borderId="334" xfId="0" applyFont="1" applyFill="1" applyBorder="1" applyAlignment="1">
      <alignment horizontal="left" vertical="center"/>
    </xf>
    <xf numFmtId="0" fontId="288" fillId="8" borderId="338" xfId="0" applyFont="1" applyFill="1" applyBorder="1" applyAlignment="1">
      <alignment horizontal="left" vertical="center"/>
    </xf>
    <xf numFmtId="0" fontId="288" fillId="8" borderId="341" xfId="0" applyFont="1" applyFill="1" applyBorder="1" applyAlignment="1">
      <alignment horizontal="left" vertical="center"/>
    </xf>
    <xf numFmtId="0" fontId="218" fillId="0" borderId="345" xfId="0" applyFont="1" applyBorder="1"/>
    <xf numFmtId="0" fontId="304" fillId="0" borderId="197" xfId="0" applyFont="1" applyFill="1" applyBorder="1" applyAlignment="1"/>
    <xf numFmtId="0" fontId="287" fillId="0" borderId="197" xfId="0" applyFont="1" applyFill="1" applyBorder="1" applyAlignment="1">
      <alignment horizontal="center"/>
    </xf>
    <xf numFmtId="0" fontId="287" fillId="0" borderId="197" xfId="0" applyFont="1" applyFill="1" applyBorder="1" applyAlignment="1"/>
    <xf numFmtId="0" fontId="287" fillId="0" borderId="210" xfId="0" applyFont="1" applyFill="1" applyBorder="1" applyAlignment="1">
      <alignment horizontal="center"/>
    </xf>
    <xf numFmtId="0" fontId="106" fillId="0" borderId="57" xfId="0" applyFont="1" applyFill="1" applyBorder="1"/>
    <xf numFmtId="49" fontId="105" fillId="0" borderId="70" xfId="1038" applyNumberFormat="1" applyFont="1" applyFill="1" applyBorder="1" applyAlignment="1">
      <alignment horizontal="center" vertical="center" wrapText="1"/>
    </xf>
    <xf numFmtId="1" fontId="296" fillId="71" borderId="285" xfId="1038" applyNumberFormat="1" applyFont="1" applyFill="1" applyBorder="1" applyAlignment="1">
      <alignment horizontal="center" vertical="center"/>
    </xf>
    <xf numFmtId="1" fontId="296" fillId="71" borderId="287" xfId="1038" applyNumberFormat="1" applyFont="1" applyFill="1" applyBorder="1" applyAlignment="1">
      <alignment horizontal="center" vertical="center"/>
    </xf>
    <xf numFmtId="1" fontId="296" fillId="71" borderId="288" xfId="1038" applyNumberFormat="1" applyFont="1" applyFill="1" applyBorder="1" applyAlignment="1">
      <alignment horizontal="center" vertical="center"/>
    </xf>
    <xf numFmtId="1" fontId="296" fillId="71" borderId="293" xfId="1038" applyNumberFormat="1" applyFont="1" applyFill="1" applyBorder="1" applyAlignment="1">
      <alignment horizontal="center" vertical="center"/>
    </xf>
    <xf numFmtId="1" fontId="296" fillId="71" borderId="28" xfId="1038" applyNumberFormat="1" applyFont="1" applyFill="1" applyBorder="1" applyAlignment="1">
      <alignment horizontal="center" vertical="center"/>
    </xf>
    <xf numFmtId="1" fontId="296" fillId="71" borderId="299" xfId="1038" applyNumberFormat="1" applyFont="1" applyFill="1" applyBorder="1" applyAlignment="1">
      <alignment horizontal="center" vertical="center"/>
    </xf>
    <xf numFmtId="1" fontId="296" fillId="71" borderId="304" xfId="1038" applyNumberFormat="1" applyFont="1" applyFill="1" applyBorder="1" applyAlignment="1">
      <alignment horizontal="center" vertical="center"/>
    </xf>
    <xf numFmtId="1" fontId="296" fillId="71" borderId="306" xfId="1038" applyNumberFormat="1" applyFont="1" applyFill="1" applyBorder="1" applyAlignment="1">
      <alignment horizontal="center" vertical="center"/>
    </xf>
    <xf numFmtId="1" fontId="296" fillId="71" borderId="313" xfId="1038" applyNumberFormat="1" applyFont="1" applyFill="1" applyBorder="1" applyAlignment="1">
      <alignment horizontal="center" vertical="center"/>
    </xf>
    <xf numFmtId="49" fontId="219" fillId="70" borderId="200" xfId="1038" applyNumberFormat="1" applyFont="1" applyFill="1" applyBorder="1" applyAlignment="1">
      <alignment horizontal="center" vertical="center" wrapText="1"/>
    </xf>
    <xf numFmtId="1" fontId="226" fillId="71" borderId="203" xfId="0" applyNumberFormat="1" applyFont="1" applyFill="1" applyBorder="1" applyAlignment="1">
      <alignment horizontal="center" vertical="center" wrapText="1"/>
    </xf>
    <xf numFmtId="1" fontId="226" fillId="71" borderId="342" xfId="0" applyNumberFormat="1" applyFont="1" applyFill="1" applyBorder="1" applyAlignment="1">
      <alignment horizontal="center" vertical="center" wrapText="1"/>
    </xf>
    <xf numFmtId="1" fontId="226" fillId="71" borderId="204" xfId="0" applyNumberFormat="1" applyFont="1" applyFill="1" applyBorder="1" applyAlignment="1">
      <alignment horizontal="center" vertical="center" wrapText="1"/>
    </xf>
    <xf numFmtId="0" fontId="287" fillId="69" borderId="0" xfId="0" applyFont="1" applyFill="1"/>
    <xf numFmtId="0" fontId="287" fillId="0" borderId="0" xfId="0" applyFont="1"/>
    <xf numFmtId="0" fontId="218" fillId="69" borderId="0" xfId="0" applyFont="1" applyFill="1" applyBorder="1"/>
    <xf numFmtId="0" fontId="305" fillId="69" borderId="0" xfId="0" applyFont="1" applyFill="1"/>
    <xf numFmtId="0" fontId="287" fillId="69" borderId="0" xfId="0" applyFont="1" applyFill="1" applyBorder="1"/>
    <xf numFmtId="0" fontId="307" fillId="69" borderId="0" xfId="0" applyFont="1" applyFill="1" applyBorder="1" applyAlignment="1">
      <alignment vertical="center"/>
    </xf>
    <xf numFmtId="0" fontId="308" fillId="69" borderId="0" xfId="0" applyFont="1" applyFill="1" applyBorder="1" applyAlignment="1">
      <alignment horizontal="left" vertical="center"/>
    </xf>
    <xf numFmtId="0" fontId="308" fillId="0" borderId="0" xfId="0" applyFont="1" applyFill="1" applyBorder="1" applyAlignment="1">
      <alignment horizontal="left" vertical="center"/>
    </xf>
    <xf numFmtId="0" fontId="305" fillId="0" borderId="0" xfId="0" applyFont="1"/>
    <xf numFmtId="0" fontId="309" fillId="88" borderId="191" xfId="0" applyFont="1" applyFill="1" applyBorder="1" applyAlignment="1">
      <alignment horizontal="left" vertical="center" indent="1"/>
    </xf>
    <xf numFmtId="9" fontId="310" fillId="88" borderId="191" xfId="0" applyNumberFormat="1" applyFont="1" applyFill="1" applyBorder="1" applyAlignment="1">
      <alignment vertical="center" wrapText="1"/>
    </xf>
    <xf numFmtId="0" fontId="311" fillId="88" borderId="191" xfId="0" applyFont="1" applyFill="1" applyBorder="1"/>
    <xf numFmtId="49" fontId="313" fillId="70" borderId="183" xfId="1038" applyNumberFormat="1" applyFont="1" applyFill="1" applyBorder="1" applyAlignment="1">
      <alignment horizontal="center" vertical="center" wrapText="1"/>
    </xf>
    <xf numFmtId="49" fontId="313" fillId="70" borderId="186" xfId="1038" applyNumberFormat="1" applyFont="1" applyFill="1" applyBorder="1" applyAlignment="1">
      <alignment horizontal="center" vertical="center"/>
    </xf>
    <xf numFmtId="49" fontId="313" fillId="70" borderId="187" xfId="1038" applyNumberFormat="1" applyFont="1" applyFill="1" applyBorder="1" applyAlignment="1">
      <alignment horizontal="center" vertical="center"/>
    </xf>
    <xf numFmtId="49" fontId="313" fillId="70" borderId="188" xfId="1038" applyNumberFormat="1" applyFont="1" applyFill="1" applyBorder="1" applyAlignment="1">
      <alignment horizontal="center" vertical="center"/>
    </xf>
    <xf numFmtId="0" fontId="313" fillId="69" borderId="0" xfId="0" applyFont="1" applyFill="1" applyBorder="1" applyAlignment="1">
      <alignment horizontal="center" vertical="center"/>
    </xf>
    <xf numFmtId="49" fontId="313" fillId="69" borderId="0" xfId="1038" applyNumberFormat="1" applyFont="1" applyFill="1" applyBorder="1" applyAlignment="1">
      <alignment horizontal="center" vertical="center"/>
    </xf>
    <xf numFmtId="49" fontId="313" fillId="69" borderId="0" xfId="1038" applyNumberFormat="1" applyFont="1" applyFill="1" applyBorder="1" applyAlignment="1">
      <alignment horizontal="center" vertical="center" wrapText="1"/>
    </xf>
    <xf numFmtId="166" fontId="313" fillId="69" borderId="0" xfId="0" applyNumberFormat="1" applyFont="1" applyFill="1" applyBorder="1" applyAlignment="1">
      <alignment horizontal="center" vertical="center" wrapText="1"/>
    </xf>
    <xf numFmtId="1" fontId="313" fillId="69" borderId="0" xfId="0" applyNumberFormat="1" applyFont="1" applyFill="1" applyBorder="1" applyAlignment="1">
      <alignment horizontal="center" vertical="center" wrapText="1"/>
    </xf>
    <xf numFmtId="0" fontId="286" fillId="70" borderId="354" xfId="0" applyFont="1" applyFill="1" applyBorder="1" applyAlignment="1">
      <alignment vertical="center"/>
    </xf>
    <xf numFmtId="0" fontId="314" fillId="70" borderId="190" xfId="0" applyFont="1" applyFill="1" applyBorder="1" applyAlignment="1">
      <alignment vertical="center"/>
    </xf>
    <xf numFmtId="189" fontId="312" fillId="70" borderId="190" xfId="609" applyNumberFormat="1" applyFont="1" applyFill="1" applyBorder="1" applyAlignment="1">
      <alignment horizontal="center" vertical="center" wrapText="1"/>
    </xf>
    <xf numFmtId="0" fontId="312" fillId="70" borderId="190" xfId="0" applyFont="1" applyFill="1" applyBorder="1" applyAlignment="1">
      <alignment horizontal="center" vertical="center" wrapText="1"/>
    </xf>
    <xf numFmtId="0" fontId="312" fillId="70" borderId="355" xfId="0" applyFont="1" applyFill="1" applyBorder="1" applyAlignment="1">
      <alignment horizontal="center" vertical="center" wrapText="1"/>
    </xf>
    <xf numFmtId="0" fontId="0" fillId="69" borderId="0" xfId="0" applyFill="1"/>
    <xf numFmtId="0" fontId="294" fillId="0" borderId="356" xfId="0" applyFont="1" applyBorder="1" applyAlignment="1">
      <alignment horizontal="left" vertical="center"/>
    </xf>
    <xf numFmtId="0" fontId="226" fillId="0" borderId="357" xfId="1038" applyNumberFormat="1" applyFont="1" applyBorder="1" applyAlignment="1">
      <alignment horizontal="center" vertical="center" wrapText="1"/>
    </xf>
    <xf numFmtId="0" fontId="226" fillId="0" borderId="358" xfId="1038" applyNumberFormat="1" applyFont="1" applyBorder="1" applyAlignment="1">
      <alignment horizontal="center" vertical="center" wrapText="1"/>
    </xf>
    <xf numFmtId="0" fontId="226" fillId="0" borderId="359" xfId="1038" applyNumberFormat="1" applyFont="1" applyBorder="1" applyAlignment="1">
      <alignment horizontal="center" vertical="center" wrapText="1"/>
    </xf>
    <xf numFmtId="166" fontId="226" fillId="0" borderId="359" xfId="0" applyNumberFormat="1" applyFont="1" applyBorder="1" applyAlignment="1">
      <alignment horizontal="center" vertical="center"/>
    </xf>
    <xf numFmtId="183" fontId="254" fillId="0" borderId="192" xfId="0" applyNumberFormat="1" applyFont="1" applyBorder="1" applyAlignment="1">
      <alignment horizontal="center" vertical="center"/>
    </xf>
    <xf numFmtId="0" fontId="294" fillId="0" borderId="360" xfId="0" applyFont="1" applyBorder="1" applyAlignment="1">
      <alignment horizontal="left" vertical="center"/>
    </xf>
    <xf numFmtId="0" fontId="226" fillId="0" borderId="361" xfId="0" applyFont="1" applyBorder="1" applyAlignment="1">
      <alignment horizontal="center" vertical="center"/>
    </xf>
    <xf numFmtId="0" fontId="226" fillId="0" borderId="362" xfId="0" applyFont="1" applyBorder="1" applyAlignment="1">
      <alignment horizontal="center" vertical="center"/>
    </xf>
    <xf numFmtId="0" fontId="226" fillId="0" borderId="267" xfId="0" applyFont="1" applyBorder="1" applyAlignment="1">
      <alignment horizontal="center" vertical="center"/>
    </xf>
    <xf numFmtId="0" fontId="226" fillId="0" borderId="267" xfId="1038" applyNumberFormat="1" applyFont="1" applyBorder="1" applyAlignment="1">
      <alignment horizontal="center" vertical="center" wrapText="1"/>
    </xf>
    <xf numFmtId="166" fontId="226" fillId="0" borderId="363" xfId="0" applyNumberFormat="1" applyFont="1" applyBorder="1" applyAlignment="1">
      <alignment horizontal="center" vertical="center"/>
    </xf>
    <xf numFmtId="183" fontId="254" fillId="0" borderId="264" xfId="0" applyNumberFormat="1" applyFont="1" applyBorder="1" applyAlignment="1">
      <alignment horizontal="center" vertical="center"/>
    </xf>
    <xf numFmtId="0" fontId="286" fillId="70" borderId="350" xfId="0" applyFont="1" applyFill="1" applyBorder="1" applyAlignment="1">
      <alignment vertical="center"/>
    </xf>
    <xf numFmtId="0" fontId="316" fillId="70" borderId="190" xfId="0" applyFont="1" applyFill="1" applyBorder="1" applyAlignment="1">
      <alignment vertical="center"/>
    </xf>
    <xf numFmtId="0" fontId="317" fillId="70" borderId="190" xfId="0" applyFont="1" applyFill="1" applyBorder="1" applyAlignment="1">
      <alignment vertical="center"/>
    </xf>
    <xf numFmtId="0" fontId="294" fillId="0" borderId="364" xfId="0" applyFont="1" applyBorder="1" applyAlignment="1">
      <alignment horizontal="left" vertical="center"/>
    </xf>
    <xf numFmtId="0" fontId="226" fillId="0" borderId="365" xfId="1038" applyNumberFormat="1" applyFont="1" applyBorder="1" applyAlignment="1">
      <alignment horizontal="center" vertical="center" wrapText="1"/>
    </xf>
    <xf numFmtId="0" fontId="226" fillId="0" borderId="366" xfId="1038" applyNumberFormat="1" applyFont="1" applyBorder="1" applyAlignment="1">
      <alignment horizontal="center" vertical="center" wrapText="1"/>
    </xf>
    <xf numFmtId="0" fontId="226" fillId="0" borderId="260" xfId="1038" applyNumberFormat="1" applyFont="1" applyBorder="1" applyAlignment="1">
      <alignment horizontal="center" vertical="center" wrapText="1"/>
    </xf>
    <xf numFmtId="166" fontId="226" fillId="0" borderId="260" xfId="0" applyNumberFormat="1" applyFont="1" applyBorder="1" applyAlignment="1">
      <alignment horizontal="center" vertical="center"/>
    </xf>
    <xf numFmtId="183" fontId="254" fillId="0" borderId="257" xfId="0" applyNumberFormat="1" applyFont="1" applyBorder="1" applyAlignment="1">
      <alignment horizontal="center" vertical="center"/>
    </xf>
    <xf numFmtId="0" fontId="294" fillId="0" borderId="367" xfId="0" applyFont="1" applyBorder="1" applyAlignment="1">
      <alignment horizontal="left" vertical="center"/>
    </xf>
    <xf numFmtId="0" fontId="226" fillId="0" borderId="368" xfId="0" applyFont="1" applyBorder="1" applyAlignment="1">
      <alignment horizontal="center" vertical="center"/>
    </xf>
    <xf numFmtId="0" fontId="294" fillId="0" borderId="350" xfId="0" applyFont="1" applyBorder="1" applyAlignment="1">
      <alignment vertical="center"/>
    </xf>
    <xf numFmtId="0" fontId="318" fillId="69" borderId="190" xfId="0" applyFont="1" applyFill="1" applyBorder="1" applyAlignment="1">
      <alignment vertical="center"/>
    </xf>
    <xf numFmtId="0" fontId="286" fillId="70" borderId="369" xfId="0" applyFont="1" applyFill="1" applyBorder="1" applyAlignment="1">
      <alignment vertical="center"/>
    </xf>
    <xf numFmtId="0" fontId="316" fillId="70" borderId="187" xfId="0" applyFont="1" applyFill="1" applyBorder="1" applyAlignment="1">
      <alignment vertical="center"/>
    </xf>
    <xf numFmtId="0" fontId="317" fillId="70" borderId="370" xfId="0" applyFont="1" applyFill="1" applyBorder="1" applyAlignment="1">
      <alignment vertical="center"/>
    </xf>
    <xf numFmtId="0" fontId="294" fillId="0" borderId="191" xfId="0" applyFont="1" applyBorder="1" applyAlignment="1">
      <alignment horizontal="left" vertical="center"/>
    </xf>
    <xf numFmtId="0" fontId="226" fillId="0" borderId="371" xfId="1038" applyNumberFormat="1" applyFont="1" applyBorder="1" applyAlignment="1">
      <alignment horizontal="center" vertical="center" wrapText="1"/>
    </xf>
    <xf numFmtId="0" fontId="226" fillId="0" borderId="372" xfId="1038" applyNumberFormat="1" applyFont="1" applyBorder="1" applyAlignment="1">
      <alignment horizontal="center" vertical="center" wrapText="1"/>
    </xf>
    <xf numFmtId="0" fontId="226" fillId="0" borderId="373" xfId="1038" applyNumberFormat="1" applyFont="1" applyBorder="1" applyAlignment="1">
      <alignment horizontal="center" vertical="center" wrapText="1"/>
    </xf>
    <xf numFmtId="166" fontId="226" fillId="0" borderId="191" xfId="0" applyNumberFormat="1" applyFont="1" applyBorder="1" applyAlignment="1">
      <alignment horizontal="center" vertical="center"/>
    </xf>
    <xf numFmtId="183" fontId="320" fillId="0" borderId="374" xfId="0" applyNumberFormat="1" applyFont="1" applyBorder="1" applyAlignment="1">
      <alignment horizontal="center" vertical="center"/>
    </xf>
    <xf numFmtId="0" fontId="286" fillId="70" borderId="375" xfId="0" applyFont="1" applyFill="1" applyBorder="1" applyAlignment="1">
      <alignment vertical="center"/>
    </xf>
    <xf numFmtId="0" fontId="316" fillId="70" borderId="375" xfId="0" applyFont="1" applyFill="1" applyBorder="1" applyAlignment="1">
      <alignment vertical="center"/>
    </xf>
    <xf numFmtId="0" fontId="317" fillId="70" borderId="375" xfId="0" applyFont="1" applyFill="1" applyBorder="1" applyAlignment="1">
      <alignment vertical="center"/>
    </xf>
    <xf numFmtId="0" fontId="294" fillId="0" borderId="376" xfId="0" applyFont="1" applyBorder="1" applyAlignment="1">
      <alignment horizontal="left" vertical="center"/>
    </xf>
    <xf numFmtId="0" fontId="226" fillId="0" borderId="363" xfId="1038" applyNumberFormat="1" applyFont="1" applyBorder="1" applyAlignment="1">
      <alignment horizontal="center" vertical="center" wrapText="1"/>
    </xf>
    <xf numFmtId="166" fontId="226" fillId="0" borderId="0" xfId="0" applyNumberFormat="1" applyFont="1" applyBorder="1" applyAlignment="1">
      <alignment horizontal="center" vertical="center"/>
    </xf>
    <xf numFmtId="183" fontId="254" fillId="0" borderId="298" xfId="0" applyNumberFormat="1" applyFont="1" applyBorder="1" applyAlignment="1">
      <alignment horizontal="center" vertical="center"/>
    </xf>
    <xf numFmtId="0" fontId="294" fillId="0" borderId="377" xfId="0" applyFont="1" applyBorder="1" applyAlignment="1">
      <alignment horizontal="left" vertical="center"/>
    </xf>
    <xf numFmtId="0" fontId="226" fillId="0" borderId="378" xfId="0" applyFont="1" applyBorder="1" applyAlignment="1">
      <alignment horizontal="center" vertical="center"/>
    </xf>
    <xf numFmtId="0" fontId="226" fillId="0" borderId="187" xfId="0" applyFont="1" applyBorder="1" applyAlignment="1">
      <alignment vertical="center"/>
    </xf>
    <xf numFmtId="0" fontId="226" fillId="0" borderId="377" xfId="0" applyFont="1" applyBorder="1" applyAlignment="1">
      <alignment vertical="center"/>
    </xf>
    <xf numFmtId="0" fontId="226" fillId="0" borderId="379" xfId="1038" applyNumberFormat="1" applyFont="1" applyBorder="1" applyAlignment="1">
      <alignment horizontal="center" vertical="center" wrapText="1"/>
    </xf>
    <xf numFmtId="0" fontId="254" fillId="0" borderId="378" xfId="1038" applyNumberFormat="1" applyFont="1" applyBorder="1" applyAlignment="1">
      <alignment horizontal="center" vertical="center" wrapText="1"/>
    </xf>
    <xf numFmtId="0" fontId="315" fillId="0" borderId="0" xfId="0" applyFont="1" applyBorder="1"/>
    <xf numFmtId="0" fontId="315" fillId="0" borderId="334" xfId="0" applyFont="1" applyBorder="1"/>
    <xf numFmtId="0" fontId="218" fillId="69" borderId="380" xfId="0" applyFont="1" applyFill="1" applyBorder="1"/>
    <xf numFmtId="0" fontId="218" fillId="69" borderId="67" xfId="0" applyFont="1" applyFill="1" applyBorder="1"/>
    <xf numFmtId="0" fontId="218" fillId="69" borderId="68" xfId="0" applyFont="1" applyFill="1" applyBorder="1"/>
    <xf numFmtId="0" fontId="218" fillId="69" borderId="70" xfId="0" applyFont="1" applyFill="1" applyBorder="1"/>
    <xf numFmtId="0" fontId="306" fillId="69" borderId="282" xfId="0" applyFont="1" applyFill="1" applyBorder="1" applyAlignment="1">
      <alignment horizontal="center" vertical="center"/>
    </xf>
    <xf numFmtId="0" fontId="306" fillId="0" borderId="282" xfId="0" applyFont="1" applyFill="1" applyBorder="1" applyAlignment="1">
      <alignment horizontal="center" vertical="center"/>
    </xf>
    <xf numFmtId="9" fontId="310" fillId="88" borderId="206" xfId="0" applyNumberFormat="1" applyFont="1" applyFill="1" applyBorder="1" applyAlignment="1">
      <alignment vertical="center" wrapText="1"/>
    </xf>
    <xf numFmtId="0" fontId="312" fillId="70" borderId="57" xfId="0" applyFont="1" applyFill="1" applyBorder="1" applyAlignment="1">
      <alignment horizontal="center" vertical="center" wrapText="1"/>
    </xf>
    <xf numFmtId="0" fontId="312" fillId="70" borderId="199" xfId="0" applyFont="1" applyFill="1" applyBorder="1" applyAlignment="1">
      <alignment horizontal="center" vertical="center" wrapText="1"/>
    </xf>
    <xf numFmtId="0" fontId="312" fillId="69" borderId="57" xfId="0" applyFont="1" applyFill="1" applyBorder="1" applyAlignment="1">
      <alignment horizontal="center" vertical="center" wrapText="1"/>
    </xf>
    <xf numFmtId="49" fontId="313" fillId="69" borderId="70" xfId="1038" applyNumberFormat="1" applyFont="1" applyFill="1" applyBorder="1" applyAlignment="1">
      <alignment horizontal="center" vertical="center" wrapText="1"/>
    </xf>
    <xf numFmtId="0" fontId="312" fillId="70" borderId="381" xfId="0" applyFont="1" applyFill="1" applyBorder="1" applyAlignment="1">
      <alignment horizontal="center" vertical="center" wrapText="1"/>
    </xf>
    <xf numFmtId="0" fontId="314" fillId="70" borderId="201" xfId="0" applyFont="1" applyFill="1" applyBorder="1" applyAlignment="1">
      <alignment vertical="center"/>
    </xf>
    <xf numFmtId="0" fontId="311" fillId="69" borderId="57" xfId="0" applyFont="1" applyFill="1" applyBorder="1"/>
    <xf numFmtId="3" fontId="226" fillId="71" borderId="382" xfId="1038" applyNumberFormat="1" applyFont="1" applyFill="1" applyBorder="1" applyAlignment="1">
      <alignment horizontal="center" vertical="center"/>
    </xf>
    <xf numFmtId="0" fontId="315" fillId="69" borderId="57" xfId="0" applyFont="1" applyFill="1" applyBorder="1"/>
    <xf numFmtId="3" fontId="226" fillId="71" borderId="268" xfId="0" applyNumberFormat="1" applyFont="1" applyFill="1" applyBorder="1" applyAlignment="1">
      <alignment horizontal="center" vertical="center"/>
    </xf>
    <xf numFmtId="0" fontId="317" fillId="70" borderId="201" xfId="0" applyFont="1" applyFill="1" applyBorder="1" applyAlignment="1">
      <alignment vertical="center"/>
    </xf>
    <xf numFmtId="0" fontId="318" fillId="69" borderId="201" xfId="0" applyFont="1" applyFill="1" applyBorder="1" applyAlignment="1">
      <alignment vertical="center"/>
    </xf>
    <xf numFmtId="0" fontId="319" fillId="70" borderId="381" xfId="0" applyFont="1" applyFill="1" applyBorder="1" applyAlignment="1">
      <alignment horizontal="center" vertical="center" wrapText="1"/>
    </xf>
    <xf numFmtId="0" fontId="317" fillId="70" borderId="383" xfId="0" applyFont="1" applyFill="1" applyBorder="1" applyAlignment="1">
      <alignment vertical="center"/>
    </xf>
    <xf numFmtId="0" fontId="315" fillId="69" borderId="384" xfId="0" applyFont="1" applyFill="1" applyBorder="1"/>
    <xf numFmtId="3" fontId="226" fillId="71" borderId="385" xfId="1038" applyNumberFormat="1" applyFont="1" applyFill="1" applyBorder="1" applyAlignment="1">
      <alignment horizontal="center" vertical="center"/>
    </xf>
    <xf numFmtId="0" fontId="315" fillId="69" borderId="282" xfId="0" applyFont="1" applyFill="1" applyBorder="1"/>
    <xf numFmtId="0" fontId="317" fillId="70" borderId="386" xfId="0" applyFont="1" applyFill="1" applyBorder="1" applyAlignment="1">
      <alignment vertical="center"/>
    </xf>
    <xf numFmtId="3" fontId="226" fillId="71" borderId="387" xfId="1038" applyNumberFormat="1" applyFont="1" applyFill="1" applyBorder="1" applyAlignment="1">
      <alignment horizontal="center" vertical="center"/>
    </xf>
    <xf numFmtId="0" fontId="315" fillId="69" borderId="388" xfId="0" applyFont="1" applyFill="1" applyBorder="1"/>
    <xf numFmtId="3" fontId="226" fillId="71" borderId="389" xfId="1038" applyNumberFormat="1" applyFont="1" applyFill="1" applyBorder="1" applyAlignment="1">
      <alignment horizontal="center" vertical="center"/>
    </xf>
    <xf numFmtId="0" fontId="315" fillId="0" borderId="57" xfId="0" applyFont="1" applyBorder="1"/>
    <xf numFmtId="0" fontId="315" fillId="0" borderId="70" xfId="0" applyFont="1" applyBorder="1"/>
    <xf numFmtId="0" fontId="0" fillId="69" borderId="390" xfId="0" applyFont="1" applyFill="1" applyBorder="1" applyAlignment="1"/>
    <xf numFmtId="0" fontId="0" fillId="69" borderId="391" xfId="0" applyFont="1" applyFill="1" applyBorder="1" applyAlignment="1"/>
    <xf numFmtId="0" fontId="0" fillId="69" borderId="392" xfId="0" applyFont="1" applyFill="1" applyBorder="1" applyAlignment="1"/>
    <xf numFmtId="0" fontId="26" fillId="69" borderId="0" xfId="596" applyFill="1" applyBorder="1"/>
    <xf numFmtId="0" fontId="0" fillId="0" borderId="57" xfId="0" applyBorder="1"/>
    <xf numFmtId="0" fontId="211" fillId="0" borderId="101" xfId="0" applyFont="1" applyFill="1" applyBorder="1" applyAlignment="1">
      <alignment horizontal="center" vertical="center" wrapText="1"/>
    </xf>
    <xf numFmtId="0" fontId="212" fillId="0" borderId="101" xfId="0" applyFont="1" applyFill="1" applyBorder="1" applyAlignment="1">
      <alignment horizontal="center" vertical="center" wrapText="1"/>
    </xf>
    <xf numFmtId="1" fontId="255" fillId="0" borderId="21" xfId="0" applyNumberFormat="1" applyFont="1" applyBorder="1" applyAlignment="1">
      <alignment horizontal="center" vertical="center"/>
    </xf>
    <xf numFmtId="0" fontId="0" fillId="0" borderId="104" xfId="0" applyBorder="1"/>
    <xf numFmtId="0" fontId="326" fillId="8" borderId="57" xfId="498" applyFont="1" applyFill="1" applyBorder="1" applyAlignment="1">
      <alignment horizontal="left" vertical="center"/>
    </xf>
    <xf numFmtId="49" fontId="0" fillId="0" borderId="114" xfId="1101" applyNumberFormat="1" applyFont="1" applyFill="1" applyBorder="1" applyAlignment="1" applyProtection="1">
      <alignment horizontal="center"/>
    </xf>
    <xf numFmtId="49" fontId="0" fillId="0" borderId="116" xfId="1100" applyNumberFormat="1" applyFont="1" applyFill="1" applyBorder="1" applyAlignment="1" applyProtection="1">
      <alignment horizontal="center"/>
    </xf>
    <xf numFmtId="49" fontId="0" fillId="0" borderId="116" xfId="1102" applyNumberFormat="1" applyFont="1" applyFill="1" applyBorder="1" applyAlignment="1" applyProtection="1">
      <alignment horizontal="center" wrapText="1"/>
    </xf>
    <xf numFmtId="49" fontId="0" fillId="0" borderId="118" xfId="1102" applyNumberFormat="1" applyFont="1" applyFill="1" applyBorder="1" applyAlignment="1" applyProtection="1">
      <alignment horizontal="center" wrapText="1"/>
    </xf>
    <xf numFmtId="199" fontId="53" fillId="8" borderId="104" xfId="1054" applyNumberFormat="1" applyFont="1" applyFill="1" applyBorder="1" applyAlignment="1">
      <alignment horizontal="center" vertical="center"/>
    </xf>
    <xf numFmtId="0" fontId="41" fillId="0" borderId="59" xfId="498" applyFont="1" applyFill="1" applyBorder="1" applyAlignment="1">
      <alignment horizontal="center" vertical="center" wrapText="1" shrinkToFit="1"/>
    </xf>
    <xf numFmtId="0" fontId="28" fillId="0" borderId="59" xfId="498" applyFont="1" applyFill="1" applyBorder="1"/>
    <xf numFmtId="43" fontId="23" fillId="0" borderId="59" xfId="1054" applyFont="1" applyFill="1" applyBorder="1" applyAlignment="1">
      <alignment horizontal="center" vertical="center"/>
    </xf>
    <xf numFmtId="49" fontId="0" fillId="0" borderId="110" xfId="1101" applyNumberFormat="1" applyFont="1" applyFill="1" applyBorder="1" applyAlignment="1" applyProtection="1">
      <alignment horizontal="center"/>
    </xf>
    <xf numFmtId="183" fontId="41" fillId="0" borderId="170" xfId="1054" applyNumberFormat="1" applyFont="1" applyBorder="1" applyAlignment="1">
      <alignment horizontal="center" vertical="center"/>
    </xf>
    <xf numFmtId="183" fontId="41" fillId="0" borderId="214" xfId="0" applyNumberFormat="1" applyFont="1" applyBorder="1" applyAlignment="1">
      <alignment horizontal="center" vertical="center"/>
    </xf>
    <xf numFmtId="201" fontId="53" fillId="8" borderId="170" xfId="1054" applyNumberFormat="1" applyFont="1" applyFill="1" applyBorder="1" applyAlignment="1">
      <alignment horizontal="center" vertical="center"/>
    </xf>
    <xf numFmtId="214" fontId="53" fillId="8" borderId="112" xfId="1054" applyNumberFormat="1" applyFont="1" applyFill="1" applyBorder="1" applyAlignment="1">
      <alignment horizontal="center" vertical="center"/>
    </xf>
    <xf numFmtId="49" fontId="53" fillId="0" borderId="32" xfId="1102" applyNumberFormat="1" applyFont="1" applyFill="1" applyBorder="1" applyAlignment="1" applyProtection="1">
      <alignment horizontal="center" wrapText="1"/>
    </xf>
    <xf numFmtId="49" fontId="53" fillId="0" borderId="112" xfId="1102" applyNumberFormat="1" applyFont="1" applyFill="1" applyBorder="1" applyAlignment="1" applyProtection="1">
      <alignment horizontal="center" wrapText="1"/>
    </xf>
    <xf numFmtId="49" fontId="0" fillId="0" borderId="170" xfId="1101" applyNumberFormat="1" applyFont="1" applyFill="1" applyBorder="1" applyAlignment="1" applyProtection="1">
      <alignment horizontal="center"/>
    </xf>
    <xf numFmtId="49" fontId="0" fillId="0" borderId="112" xfId="1101" applyNumberFormat="1" applyFont="1" applyFill="1" applyBorder="1" applyAlignment="1" applyProtection="1">
      <alignment horizontal="center"/>
    </xf>
    <xf numFmtId="0" fontId="62" fillId="8" borderId="56" xfId="498" applyFont="1" applyFill="1" applyBorder="1" applyAlignment="1">
      <alignment horizontal="left" vertical="center"/>
    </xf>
    <xf numFmtId="49" fontId="253" fillId="69" borderId="0" xfId="0" applyNumberFormat="1" applyFont="1" applyFill="1" applyBorder="1" applyAlignment="1">
      <alignment horizontal="center" vertical="center"/>
    </xf>
    <xf numFmtId="0" fontId="253" fillId="69" borderId="0" xfId="0" applyNumberFormat="1" applyFont="1" applyFill="1" applyBorder="1" applyAlignment="1">
      <alignment horizontal="center" vertical="center"/>
    </xf>
    <xf numFmtId="49" fontId="0" fillId="69" borderId="0" xfId="0" applyNumberFormat="1" applyFill="1" applyBorder="1" applyAlignment="1">
      <alignment horizontal="center" vertical="center"/>
    </xf>
    <xf numFmtId="0" fontId="0" fillId="0" borderId="59" xfId="0" applyFont="1" applyBorder="1"/>
    <xf numFmtId="43" fontId="23" fillId="8" borderId="59" xfId="1055" applyFont="1" applyFill="1" applyBorder="1" applyAlignment="1">
      <alignment horizontal="center" vertical="center"/>
    </xf>
    <xf numFmtId="0" fontId="41" fillId="0" borderId="110" xfId="0" applyFont="1" applyBorder="1" applyAlignment="1">
      <alignment horizontal="center" vertical="center"/>
    </xf>
    <xf numFmtId="0" fontId="41" fillId="0" borderId="108" xfId="0" applyFont="1" applyBorder="1" applyAlignment="1">
      <alignment horizontal="center" vertical="center"/>
    </xf>
    <xf numFmtId="0" fontId="253" fillId="0" borderId="20" xfId="0" applyNumberFormat="1" applyFont="1" applyFill="1" applyBorder="1" applyAlignment="1">
      <alignment horizontal="center" vertical="center"/>
    </xf>
    <xf numFmtId="43" fontId="23" fillId="8" borderId="0" xfId="1055" applyFont="1" applyFill="1" applyBorder="1" applyAlignment="1">
      <alignment horizontal="center" vertical="center"/>
    </xf>
    <xf numFmtId="0" fontId="30" fillId="8" borderId="63" xfId="498" applyNumberFormat="1" applyFont="1" applyFill="1" applyBorder="1" applyAlignment="1">
      <alignment horizontal="left" vertical="center"/>
    </xf>
    <xf numFmtId="0" fontId="23" fillId="8" borderId="122" xfId="498" applyFont="1" applyFill="1" applyBorder="1" applyAlignment="1">
      <alignment horizontal="center" vertical="center"/>
    </xf>
    <xf numFmtId="0" fontId="23" fillId="8" borderId="28" xfId="498" applyFont="1" applyFill="1" applyBorder="1" applyAlignment="1">
      <alignment horizontal="center" vertical="center"/>
    </xf>
    <xf numFmtId="49" fontId="41" fillId="0" borderId="212" xfId="0" applyNumberFormat="1" applyFont="1" applyFill="1" applyBorder="1" applyAlignment="1">
      <alignment horizontal="center" vertical="center"/>
    </xf>
    <xf numFmtId="43" fontId="23" fillId="8" borderId="109" xfId="1054" applyFont="1" applyFill="1" applyBorder="1" applyAlignment="1">
      <alignment horizontal="center" vertical="center"/>
    </xf>
    <xf numFmtId="0" fontId="30" fillId="8" borderId="133" xfId="498" applyNumberFormat="1" applyFont="1" applyFill="1" applyBorder="1" applyAlignment="1">
      <alignment horizontal="left" vertical="center"/>
    </xf>
    <xf numFmtId="0" fontId="23" fillId="8" borderId="170" xfId="498" applyFont="1" applyFill="1" applyBorder="1" applyAlignment="1">
      <alignment horizontal="center" vertical="center"/>
    </xf>
    <xf numFmtId="0" fontId="23" fillId="8" borderId="108" xfId="498" applyFont="1" applyFill="1" applyBorder="1" applyAlignment="1">
      <alignment horizontal="center" vertical="center"/>
    </xf>
    <xf numFmtId="49" fontId="41" fillId="0" borderId="20" xfId="0" applyNumberFormat="1" applyFont="1" applyFill="1" applyBorder="1" applyAlignment="1">
      <alignment horizontal="center" vertical="center"/>
    </xf>
    <xf numFmtId="43" fontId="23" fillId="8" borderId="112" xfId="1054" applyFont="1" applyFill="1" applyBorder="1" applyAlignment="1">
      <alignment horizontal="center" vertical="center"/>
    </xf>
    <xf numFmtId="43" fontId="23" fillId="8" borderId="214" xfId="1054" applyFont="1" applyFill="1" applyBorder="1" applyAlignment="1">
      <alignment horizontal="center" vertical="center"/>
    </xf>
    <xf numFmtId="49" fontId="53" fillId="0" borderId="112" xfId="1101" applyNumberFormat="1" applyFont="1" applyFill="1" applyBorder="1" applyAlignment="1" applyProtection="1">
      <alignment horizontal="center"/>
    </xf>
    <xf numFmtId="49" fontId="53" fillId="0" borderId="170" xfId="1101" applyNumberFormat="1" applyFont="1" applyFill="1" applyBorder="1" applyAlignment="1" applyProtection="1">
      <alignment horizontal="center"/>
    </xf>
    <xf numFmtId="43" fontId="23" fillId="8" borderId="54" xfId="1054" applyFont="1" applyFill="1" applyBorder="1" applyAlignment="1">
      <alignment horizontal="center" vertical="center"/>
    </xf>
    <xf numFmtId="185" fontId="270" fillId="84" borderId="393" xfId="0" applyNumberFormat="1" applyFont="1" applyFill="1" applyBorder="1" applyAlignment="1">
      <alignment horizontal="center" vertical="center" readingOrder="1"/>
    </xf>
    <xf numFmtId="185" fontId="61" fillId="84" borderId="77" xfId="0" applyNumberFormat="1" applyFont="1" applyFill="1" applyBorder="1" applyAlignment="1">
      <alignment horizontal="center"/>
    </xf>
    <xf numFmtId="185" fontId="61" fillId="84" borderId="78" xfId="0" applyNumberFormat="1" applyFont="1" applyFill="1" applyBorder="1" applyAlignment="1">
      <alignment horizontal="center"/>
    </xf>
    <xf numFmtId="0" fontId="41" fillId="0" borderId="75" xfId="0" applyFont="1" applyFill="1" applyBorder="1"/>
    <xf numFmtId="0" fontId="329" fillId="0" borderId="0" xfId="596" applyFont="1"/>
    <xf numFmtId="0" fontId="24" fillId="0" borderId="75" xfId="955" applyFont="1" applyFill="1" applyBorder="1" applyAlignment="1">
      <alignment horizontal="left"/>
    </xf>
    <xf numFmtId="0" fontId="61" fillId="0" borderId="0" xfId="0" applyFont="1"/>
    <xf numFmtId="1" fontId="330" fillId="0" borderId="0" xfId="0" applyNumberFormat="1" applyFont="1" applyFill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331" fillId="0" borderId="21" xfId="0" applyFont="1" applyFill="1" applyBorder="1" applyAlignment="1">
      <alignment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1" fontId="37" fillId="0" borderId="33" xfId="0" applyNumberFormat="1" applyFont="1" applyBorder="1" applyAlignment="1">
      <alignment horizontal="center" vertical="center"/>
    </xf>
    <xf numFmtId="0" fontId="41" fillId="0" borderId="113" xfId="0" applyFont="1" applyFill="1" applyBorder="1" applyAlignment="1">
      <alignment horizontal="left" vertical="center" wrapText="1"/>
    </xf>
    <xf numFmtId="0" fontId="0" fillId="0" borderId="0" xfId="0"/>
    <xf numFmtId="0" fontId="0" fillId="0" borderId="74" xfId="0" applyFill="1" applyBorder="1"/>
    <xf numFmtId="185" fontId="0" fillId="0" borderId="74" xfId="0" applyNumberFormat="1" applyFill="1" applyBorder="1" applyAlignment="1">
      <alignment horizontal="left" vertical="center" readingOrder="1"/>
    </xf>
    <xf numFmtId="185" fontId="61" fillId="84" borderId="73" xfId="0" applyNumberFormat="1" applyFont="1" applyFill="1" applyBorder="1" applyAlignment="1">
      <alignment horizontal="center"/>
    </xf>
    <xf numFmtId="185" fontId="0" fillId="0" borderId="75" xfId="0" applyNumberFormat="1" applyFill="1" applyBorder="1" applyAlignment="1">
      <alignment horizontal="left" vertical="center" readingOrder="1"/>
    </xf>
    <xf numFmtId="185" fontId="0" fillId="0" borderId="104" xfId="0" applyNumberFormat="1" applyFill="1" applyBorder="1" applyAlignment="1">
      <alignment horizontal="left" vertical="center" readingOrder="1"/>
    </xf>
    <xf numFmtId="0" fontId="0" fillId="69" borderId="104" xfId="0" applyFill="1" applyBorder="1"/>
    <xf numFmtId="0" fontId="0" fillId="0" borderId="126" xfId="0" applyFill="1" applyBorder="1"/>
    <xf numFmtId="3" fontId="61" fillId="22" borderId="75" xfId="0" applyNumberFormat="1" applyFont="1" applyFill="1" applyBorder="1" applyAlignment="1">
      <alignment horizontal="left"/>
    </xf>
    <xf numFmtId="3" fontId="61" fillId="8" borderId="78" xfId="0" applyNumberFormat="1" applyFont="1" applyFill="1" applyBorder="1" applyAlignment="1">
      <alignment horizontal="left"/>
    </xf>
    <xf numFmtId="0" fontId="0" fillId="86" borderId="78" xfId="0" applyFont="1" applyFill="1" applyBorder="1"/>
    <xf numFmtId="0" fontId="61" fillId="0" borderId="75" xfId="0" applyFont="1" applyBorder="1"/>
    <xf numFmtId="3" fontId="0" fillId="0" borderId="75" xfId="0" applyNumberFormat="1" applyFill="1" applyBorder="1" applyAlignment="1">
      <alignment horizontal="left"/>
    </xf>
    <xf numFmtId="0" fontId="0" fillId="0" borderId="75" xfId="0" applyFont="1" applyBorder="1" applyAlignment="1">
      <alignment horizontal="left"/>
    </xf>
    <xf numFmtId="3" fontId="61" fillId="22" borderId="75" xfId="0" applyNumberFormat="1" applyFont="1" applyFill="1" applyBorder="1" applyAlignment="1"/>
    <xf numFmtId="3" fontId="0" fillId="22" borderId="78" xfId="0" applyNumberFormat="1" applyFont="1" applyFill="1" applyBorder="1" applyAlignment="1"/>
    <xf numFmtId="1" fontId="177" fillId="0" borderId="101" xfId="0" applyNumberFormat="1" applyFont="1" applyFill="1" applyBorder="1" applyAlignment="1">
      <alignment horizontal="center" vertical="center"/>
    </xf>
    <xf numFmtId="0" fontId="181" fillId="0" borderId="0" xfId="0" applyFont="1" applyFill="1" applyBorder="1"/>
    <xf numFmtId="0" fontId="181" fillId="0" borderId="0" xfId="0" applyFont="1" applyFill="1" applyBorder="1" applyAlignment="1">
      <alignment horizontal="center"/>
    </xf>
    <xf numFmtId="0" fontId="180" fillId="69" borderId="74" xfId="0" applyFont="1" applyFill="1" applyBorder="1" applyAlignment="1">
      <alignment horizontal="center"/>
    </xf>
    <xf numFmtId="0" fontId="181" fillId="69" borderId="23" xfId="0" applyFont="1" applyFill="1" applyBorder="1" applyAlignment="1">
      <alignment horizontal="center"/>
    </xf>
    <xf numFmtId="0" fontId="181" fillId="69" borderId="21" xfId="0" applyFont="1" applyFill="1" applyBorder="1" applyAlignment="1">
      <alignment horizontal="center"/>
    </xf>
    <xf numFmtId="0" fontId="180" fillId="69" borderId="75" xfId="0" applyFont="1" applyFill="1" applyBorder="1" applyAlignment="1">
      <alignment horizontal="center"/>
    </xf>
    <xf numFmtId="0" fontId="0" fillId="69" borderId="21" xfId="0" applyFill="1" applyBorder="1" applyAlignment="1">
      <alignment horizontal="center"/>
    </xf>
    <xf numFmtId="0" fontId="180" fillId="69" borderId="104" xfId="0" applyFont="1" applyFill="1" applyBorder="1" applyAlignment="1">
      <alignment horizontal="center"/>
    </xf>
    <xf numFmtId="0" fontId="181" fillId="69" borderId="76" xfId="0" applyFont="1" applyFill="1" applyBorder="1" applyAlignment="1">
      <alignment horizontal="center"/>
    </xf>
    <xf numFmtId="0" fontId="0" fillId="69" borderId="76" xfId="0" applyFill="1" applyBorder="1" applyAlignment="1">
      <alignment horizontal="center"/>
    </xf>
    <xf numFmtId="0" fontId="180" fillId="69" borderId="77" xfId="0" applyFont="1" applyFill="1" applyBorder="1"/>
    <xf numFmtId="0" fontId="180" fillId="69" borderId="111" xfId="0" applyFont="1" applyFill="1" applyBorder="1"/>
    <xf numFmtId="0" fontId="180" fillId="69" borderId="130" xfId="0" applyFont="1" applyFill="1" applyBorder="1"/>
    <xf numFmtId="0" fontId="180" fillId="69" borderId="78" xfId="0" applyFont="1" applyFill="1" applyBorder="1"/>
    <xf numFmtId="0" fontId="180" fillId="69" borderId="79" xfId="0" applyFont="1" applyFill="1" applyBorder="1"/>
    <xf numFmtId="0" fontId="266" fillId="0" borderId="134" xfId="0" applyFont="1" applyFill="1" applyBorder="1"/>
    <xf numFmtId="0" fontId="0" fillId="0" borderId="109" xfId="0" applyFont="1" applyBorder="1"/>
    <xf numFmtId="183" fontId="0" fillId="93" borderId="65" xfId="0" applyNumberFormat="1" applyFont="1" applyFill="1" applyBorder="1"/>
    <xf numFmtId="185" fontId="61" fillId="84" borderId="111" xfId="0" applyNumberFormat="1" applyFont="1" applyFill="1" applyBorder="1" applyAlignment="1">
      <alignment horizontal="center"/>
    </xf>
    <xf numFmtId="185" fontId="61" fillId="0" borderId="111" xfId="0" applyNumberFormat="1" applyFont="1" applyFill="1" applyBorder="1" applyAlignment="1">
      <alignment horizontal="center"/>
    </xf>
    <xf numFmtId="185" fontId="61" fillId="0" borderId="112" xfId="0" applyNumberFormat="1" applyFont="1" applyFill="1" applyBorder="1" applyAlignment="1">
      <alignment horizontal="center"/>
    </xf>
    <xf numFmtId="0" fontId="41" fillId="0" borderId="23" xfId="1115" applyNumberFormat="1" applyFont="1" applyFill="1" applyBorder="1" applyAlignment="1" applyProtection="1">
      <alignment horizontal="center" vertical="center" wrapText="1"/>
    </xf>
    <xf numFmtId="185" fontId="267" fillId="84" borderId="23" xfId="0" applyNumberFormat="1" applyFont="1" applyFill="1" applyBorder="1" applyAlignment="1">
      <alignment horizontal="center"/>
    </xf>
    <xf numFmtId="185" fontId="267" fillId="84" borderId="21" xfId="0" applyNumberFormat="1" applyFont="1" applyFill="1" applyBorder="1" applyAlignment="1">
      <alignment horizontal="center"/>
    </xf>
    <xf numFmtId="185" fontId="267" fillId="84" borderId="76" xfId="0" applyNumberFormat="1" applyFont="1" applyFill="1" applyBorder="1" applyAlignment="1">
      <alignment horizontal="center"/>
    </xf>
    <xf numFmtId="0" fontId="334" fillId="69" borderId="54" xfId="0" applyFont="1" applyFill="1" applyBorder="1" applyAlignment="1">
      <alignment vertical="center"/>
    </xf>
    <xf numFmtId="0" fontId="218" fillId="70" borderId="56" xfId="0" applyFont="1" applyFill="1" applyBorder="1"/>
    <xf numFmtId="0" fontId="178" fillId="71" borderId="20" xfId="0" applyFont="1" applyFill="1" applyBorder="1" applyAlignment="1">
      <alignment horizontal="left" vertical="center"/>
    </xf>
    <xf numFmtId="0" fontId="41" fillId="71" borderId="32" xfId="0" applyFont="1" applyFill="1" applyBorder="1" applyAlignment="1">
      <alignment vertical="center"/>
    </xf>
    <xf numFmtId="0" fontId="257" fillId="71" borderId="32" xfId="0" applyNumberFormat="1" applyFont="1" applyFill="1" applyBorder="1" applyAlignment="1">
      <alignment horizontal="center" vertical="center"/>
    </xf>
    <xf numFmtId="2" fontId="13" fillId="0" borderId="20" xfId="0" applyNumberFormat="1" applyFont="1" applyBorder="1" applyAlignment="1">
      <alignment horizontal="center" vertical="center"/>
    </xf>
    <xf numFmtId="0" fontId="41" fillId="0" borderId="0" xfId="0" applyFont="1"/>
    <xf numFmtId="0" fontId="336" fillId="0" borderId="0" xfId="0" applyFont="1" applyFill="1" applyBorder="1" applyAlignment="1">
      <alignment vertical="center"/>
    </xf>
    <xf numFmtId="0" fontId="338" fillId="0" borderId="0" xfId="0" applyFont="1" applyFill="1" applyBorder="1" applyAlignment="1">
      <alignment horizontal="center" vertical="center"/>
    </xf>
    <xf numFmtId="0" fontId="339" fillId="0" borderId="0" xfId="0" applyFont="1" applyFill="1" applyBorder="1" applyAlignment="1">
      <alignment vertical="center"/>
    </xf>
    <xf numFmtId="0" fontId="336" fillId="0" borderId="27" xfId="0" applyFont="1" applyFill="1" applyBorder="1" applyAlignment="1">
      <alignment horizontal="center" vertical="center"/>
    </xf>
    <xf numFmtId="0" fontId="336" fillId="0" borderId="20" xfId="0" applyFont="1" applyFill="1" applyBorder="1" applyAlignment="1">
      <alignment horizontal="center" vertical="center"/>
    </xf>
    <xf numFmtId="0" fontId="338" fillId="0" borderId="0" xfId="0" applyFont="1" applyFill="1" applyBorder="1" applyAlignment="1">
      <alignment horizontal="left" vertical="center"/>
    </xf>
    <xf numFmtId="0" fontId="338" fillId="0" borderId="0" xfId="0" applyFont="1" applyFill="1" applyBorder="1" applyAlignment="1">
      <alignment vertical="center"/>
    </xf>
    <xf numFmtId="0" fontId="338" fillId="0" borderId="20" xfId="0" applyFont="1" applyFill="1" applyBorder="1" applyAlignment="1">
      <alignment horizontal="center" vertical="center"/>
    </xf>
    <xf numFmtId="1" fontId="340" fillId="0" borderId="101" xfId="0" applyNumberFormat="1" applyFont="1" applyFill="1" applyBorder="1" applyAlignment="1">
      <alignment horizontal="center" vertical="center"/>
    </xf>
    <xf numFmtId="0" fontId="93" fillId="0" borderId="0" xfId="720" applyFont="1" applyAlignment="1">
      <alignment horizontal="center" vertical="center"/>
    </xf>
    <xf numFmtId="0" fontId="176" fillId="0" borderId="98" xfId="720" applyFont="1" applyBorder="1" applyAlignment="1">
      <alignment horizontal="center" vertical="center" wrapText="1"/>
    </xf>
    <xf numFmtId="0" fontId="176" fillId="0" borderId="99" xfId="720" applyFont="1" applyBorder="1" applyAlignment="1">
      <alignment horizontal="center" vertical="center" wrapText="1"/>
    </xf>
    <xf numFmtId="0" fontId="176" fillId="21" borderId="95" xfId="720" applyFont="1" applyFill="1" applyBorder="1" applyAlignment="1">
      <alignment horizontal="left" vertical="center"/>
    </xf>
    <xf numFmtId="0" fontId="64" fillId="21" borderId="96" xfId="720" applyFont="1" applyFill="1" applyBorder="1" applyAlignment="1">
      <alignment horizontal="center" vertical="center"/>
    </xf>
    <xf numFmtId="0" fontId="145" fillId="21" borderId="96" xfId="720" applyFont="1" applyFill="1" applyBorder="1" applyAlignment="1">
      <alignment horizontal="center" vertical="center"/>
    </xf>
    <xf numFmtId="0" fontId="176" fillId="21" borderId="96" xfId="720" applyFont="1" applyFill="1" applyBorder="1" applyAlignment="1">
      <alignment horizontal="center" vertical="center"/>
    </xf>
    <xf numFmtId="49" fontId="145" fillId="0" borderId="138" xfId="720" applyNumberFormat="1" applyFont="1" applyBorder="1" applyAlignment="1">
      <alignment horizontal="center" vertical="center"/>
    </xf>
    <xf numFmtId="0" fontId="145" fillId="95" borderId="140" xfId="720" applyFont="1" applyFill="1" applyBorder="1" applyAlignment="1">
      <alignment horizontal="left" vertical="center"/>
    </xf>
    <xf numFmtId="49" fontId="145" fillId="0" borderId="141" xfId="720" applyNumberFormat="1" applyFont="1" applyBorder="1" applyAlignment="1">
      <alignment horizontal="center" vertical="center"/>
    </xf>
    <xf numFmtId="0" fontId="145" fillId="0" borderId="141" xfId="720" applyFont="1" applyBorder="1" applyAlignment="1">
      <alignment horizontal="center" vertical="center"/>
    </xf>
    <xf numFmtId="0" fontId="343" fillId="0" borderId="0" xfId="0" applyFont="1"/>
    <xf numFmtId="0" fontId="145" fillId="0" borderId="0" xfId="720" applyFont="1" applyBorder="1" applyAlignment="1">
      <alignment horizontal="center" vertical="center"/>
    </xf>
    <xf numFmtId="49" fontId="64" fillId="21" borderId="96" xfId="720" applyNumberFormat="1" applyFont="1" applyFill="1" applyBorder="1" applyAlignment="1">
      <alignment horizontal="center" vertical="center"/>
    </xf>
    <xf numFmtId="0" fontId="176" fillId="0" borderId="92" xfId="720" applyFont="1" applyBorder="1" applyAlignment="1">
      <alignment horizontal="center" vertical="center" wrapText="1"/>
    </xf>
    <xf numFmtId="0" fontId="176" fillId="0" borderId="93" xfId="720" applyFont="1" applyBorder="1" applyAlignment="1">
      <alignment horizontal="center" vertical="center" wrapText="1"/>
    </xf>
    <xf numFmtId="0" fontId="176" fillId="0" borderId="94" xfId="720" applyFont="1" applyBorder="1" applyAlignment="1">
      <alignment horizontal="center" vertical="center" wrapText="1"/>
    </xf>
    <xf numFmtId="0" fontId="145" fillId="0" borderId="0" xfId="720" applyFont="1" applyAlignment="1">
      <alignment horizontal="center" vertical="center"/>
    </xf>
    <xf numFmtId="0" fontId="145" fillId="21" borderId="97" xfId="720" applyFont="1" applyFill="1" applyBorder="1" applyAlignment="1">
      <alignment horizontal="center" vertical="center"/>
    </xf>
    <xf numFmtId="0" fontId="145" fillId="0" borderId="137" xfId="720" applyFont="1" applyBorder="1" applyAlignment="1">
      <alignment horizontal="left" vertical="center" wrapText="1"/>
    </xf>
    <xf numFmtId="0" fontId="145" fillId="0" borderId="139" xfId="720" applyFont="1" applyBorder="1" applyAlignment="1">
      <alignment horizontal="center" vertical="center"/>
    </xf>
    <xf numFmtId="49" fontId="235" fillId="0" borderId="141" xfId="720" applyNumberFormat="1" applyFont="1" applyBorder="1" applyAlignment="1">
      <alignment horizontal="center" vertical="center"/>
    </xf>
    <xf numFmtId="0" fontId="145" fillId="0" borderId="142" xfId="720" applyFont="1" applyBorder="1" applyAlignment="1">
      <alignment horizontal="center" vertical="center"/>
    </xf>
    <xf numFmtId="0" fontId="41" fillId="0" borderId="113" xfId="643" applyFont="1" applyFill="1" applyBorder="1" applyAlignment="1">
      <alignment horizontal="left" vertical="center" wrapText="1"/>
    </xf>
    <xf numFmtId="0" fontId="41" fillId="0" borderId="33" xfId="643" applyFont="1" applyFill="1" applyBorder="1" applyAlignment="1">
      <alignment horizontal="center"/>
    </xf>
    <xf numFmtId="0" fontId="24" fillId="0" borderId="33" xfId="643" applyFont="1" applyFill="1" applyBorder="1" applyAlignment="1">
      <alignment horizontal="center" vertical="center" wrapText="1"/>
    </xf>
    <xf numFmtId="0" fontId="41" fillId="0" borderId="21" xfId="643" applyNumberFormat="1" applyFont="1" applyBorder="1" applyAlignment="1">
      <alignment horizontal="center"/>
    </xf>
    <xf numFmtId="0" fontId="41" fillId="0" borderId="21" xfId="643" applyFont="1" applyBorder="1" applyAlignment="1">
      <alignment vertical="center"/>
    </xf>
    <xf numFmtId="0" fontId="24" fillId="0" borderId="21" xfId="643" applyFont="1" applyBorder="1" applyAlignment="1">
      <alignment horizontal="center" vertical="center"/>
    </xf>
    <xf numFmtId="0" fontId="41" fillId="0" borderId="21" xfId="643" applyFont="1" applyFill="1" applyBorder="1" applyAlignment="1">
      <alignment horizontal="left" vertical="center"/>
    </xf>
    <xf numFmtId="0" fontId="24" fillId="0" borderId="21" xfId="643" applyFont="1" applyFill="1" applyBorder="1" applyAlignment="1">
      <alignment horizontal="center" vertical="center"/>
    </xf>
    <xf numFmtId="49" fontId="41" fillId="0" borderId="21" xfId="643" applyNumberFormat="1" applyFont="1" applyFill="1" applyBorder="1" applyAlignment="1">
      <alignment horizontal="center" vertical="center" wrapText="1"/>
    </xf>
    <xf numFmtId="0" fontId="27" fillId="0" borderId="0" xfId="597" applyFont="1" applyFill="1" applyBorder="1" applyAlignment="1" applyProtection="1">
      <alignment horizontal="center" vertical="center"/>
    </xf>
    <xf numFmtId="0" fontId="272" fillId="0" borderId="0" xfId="0" applyFont="1" applyAlignment="1">
      <alignment horizontal="left" vertical="center"/>
    </xf>
    <xf numFmtId="0" fontId="24" fillId="0" borderId="110" xfId="643" applyFont="1" applyFill="1" applyBorder="1" applyAlignment="1">
      <alignment horizontal="left" vertical="center" wrapText="1"/>
    </xf>
    <xf numFmtId="0" fontId="24" fillId="0" borderId="75" xfId="643" applyFont="1" applyFill="1" applyBorder="1" applyAlignment="1">
      <alignment horizontal="left" vertical="center" wrapText="1"/>
    </xf>
    <xf numFmtId="0" fontId="24" fillId="0" borderId="75" xfId="643" applyFont="1" applyFill="1" applyBorder="1" applyAlignment="1">
      <alignment horizontal="left" vertical="center"/>
    </xf>
    <xf numFmtId="0" fontId="24" fillId="0" borderId="75" xfId="643" applyFont="1" applyBorder="1" applyAlignment="1">
      <alignment horizontal="left" vertical="center"/>
    </xf>
    <xf numFmtId="0" fontId="27" fillId="0" borderId="0" xfId="596" applyFont="1" applyAlignment="1">
      <alignment horizontal="center"/>
    </xf>
    <xf numFmtId="49" fontId="219" fillId="70" borderId="395" xfId="1038" applyNumberFormat="1" applyFont="1" applyFill="1" applyBorder="1" applyAlignment="1">
      <alignment horizontal="center" vertical="center" wrapText="1"/>
    </xf>
    <xf numFmtId="0" fontId="26" fillId="0" borderId="57" xfId="596" applyBorder="1"/>
    <xf numFmtId="0" fontId="119" fillId="8" borderId="62" xfId="0" applyFont="1" applyFill="1" applyBorder="1" applyAlignment="1">
      <alignment horizontal="left" vertical="center" indent="1"/>
    </xf>
    <xf numFmtId="0" fontId="287" fillId="0" borderId="62" xfId="0" applyFont="1" applyBorder="1"/>
    <xf numFmtId="0" fontId="226" fillId="0" borderId="396" xfId="0" applyFont="1" applyFill="1" applyBorder="1" applyAlignment="1">
      <alignment vertical="center"/>
    </xf>
    <xf numFmtId="0" fontId="227" fillId="0" borderId="279" xfId="0" applyFont="1" applyFill="1" applyBorder="1" applyAlignment="1"/>
    <xf numFmtId="0" fontId="254" fillId="0" borderId="279" xfId="0" applyFont="1" applyFill="1" applyBorder="1" applyAlignment="1"/>
    <xf numFmtId="4" fontId="227" fillId="0" borderId="279" xfId="971" applyNumberFormat="1" applyFont="1" applyFill="1" applyBorder="1" applyAlignment="1">
      <alignment vertical="center"/>
    </xf>
    <xf numFmtId="3" fontId="226" fillId="71" borderId="397" xfId="971" applyNumberFormat="1" applyFont="1" applyFill="1" applyBorder="1" applyAlignment="1">
      <alignment horizontal="center" vertical="center"/>
    </xf>
    <xf numFmtId="0" fontId="219" fillId="70" borderId="62" xfId="0" applyFont="1" applyFill="1" applyBorder="1" applyAlignment="1">
      <alignment horizontal="center" vertical="center"/>
    </xf>
    <xf numFmtId="0" fontId="219" fillId="70" borderId="59" xfId="0" applyFont="1" applyFill="1" applyBorder="1" applyAlignment="1">
      <alignment horizontal="center" vertical="center"/>
    </xf>
    <xf numFmtId="0" fontId="219" fillId="70" borderId="59" xfId="0" applyFont="1" applyFill="1" applyBorder="1" applyAlignment="1">
      <alignment vertical="center"/>
    </xf>
    <xf numFmtId="0" fontId="219" fillId="70" borderId="59" xfId="0" applyFont="1" applyFill="1" applyBorder="1" applyAlignment="1">
      <alignment vertical="center" wrapText="1"/>
    </xf>
    <xf numFmtId="0" fontId="219" fillId="70" borderId="398" xfId="0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vertical="center"/>
    </xf>
    <xf numFmtId="0" fontId="24" fillId="0" borderId="21" xfId="955" applyFont="1" applyFill="1" applyBorder="1" applyAlignment="1">
      <alignment horizontal="left"/>
    </xf>
    <xf numFmtId="1" fontId="37" fillId="0" borderId="21" xfId="0" applyNumberFormat="1" applyFont="1" applyBorder="1" applyAlignment="1">
      <alignment horizontal="right" vertical="center" wrapText="1"/>
    </xf>
    <xf numFmtId="1" fontId="37" fillId="0" borderId="21" xfId="0" applyNumberFormat="1" applyFont="1" applyFill="1" applyBorder="1" applyAlignment="1">
      <alignment horizontal="right" vertical="center" wrapText="1"/>
    </xf>
    <xf numFmtId="3" fontId="240" fillId="0" borderId="20" xfId="0" applyNumberFormat="1" applyFont="1" applyFill="1" applyBorder="1"/>
    <xf numFmtId="3" fontId="61" fillId="0" borderId="21" xfId="0" applyNumberFormat="1" applyFont="1" applyFill="1" applyBorder="1"/>
    <xf numFmtId="3" fontId="240" fillId="0" borderId="19" xfId="0" applyNumberFormat="1" applyFont="1" applyFill="1" applyBorder="1"/>
    <xf numFmtId="3" fontId="244" fillId="0" borderId="20" xfId="0" applyNumberFormat="1" applyFont="1" applyFill="1" applyBorder="1"/>
    <xf numFmtId="1" fontId="24" fillId="0" borderId="21" xfId="0" applyNumberFormat="1" applyFont="1" applyFill="1" applyBorder="1" applyAlignment="1">
      <alignment horizontal="right" vertical="center" wrapText="1"/>
    </xf>
    <xf numFmtId="3" fontId="240" fillId="0" borderId="24" xfId="0" applyNumberFormat="1" applyFont="1" applyFill="1" applyBorder="1"/>
    <xf numFmtId="3" fontId="240" fillId="0" borderId="23" xfId="0" applyNumberFormat="1" applyFont="1" applyFill="1" applyBorder="1"/>
    <xf numFmtId="0" fontId="269" fillId="0" borderId="21" xfId="0" applyFont="1" applyFill="1" applyBorder="1" applyAlignment="1">
      <alignment horizontal="left" vertical="center"/>
    </xf>
    <xf numFmtId="183" fontId="275" fillId="0" borderId="21" xfId="0" applyNumberFormat="1" applyFont="1" applyFill="1" applyBorder="1" applyAlignment="1">
      <alignment horizontal="center" vertical="center"/>
    </xf>
    <xf numFmtId="0" fontId="275" fillId="0" borderId="21" xfId="0" applyFont="1" applyFill="1" applyBorder="1" applyAlignment="1">
      <alignment horizontal="center" vertical="center"/>
    </xf>
    <xf numFmtId="0" fontId="348" fillId="0" borderId="21" xfId="0" applyFont="1" applyFill="1" applyBorder="1" applyAlignment="1">
      <alignment horizontal="center" vertical="center"/>
    </xf>
    <xf numFmtId="0" fontId="269" fillId="11" borderId="21" xfId="0" applyFont="1" applyFill="1" applyBorder="1" applyAlignment="1">
      <alignment horizontal="left" vertical="center"/>
    </xf>
    <xf numFmtId="0" fontId="275" fillId="11" borderId="21" xfId="0" applyFont="1" applyFill="1" applyBorder="1" applyAlignment="1">
      <alignment horizontal="center" vertical="center"/>
    </xf>
    <xf numFmtId="0" fontId="348" fillId="11" borderId="21" xfId="0" applyFont="1" applyFill="1" applyBorder="1" applyAlignment="1">
      <alignment horizontal="center" vertical="center"/>
    </xf>
    <xf numFmtId="183" fontId="275" fillId="11" borderId="21" xfId="0" applyNumberFormat="1" applyFont="1" applyFill="1" applyBorder="1" applyAlignment="1">
      <alignment horizontal="center" vertical="center"/>
    </xf>
    <xf numFmtId="1" fontId="348" fillId="11" borderId="21" xfId="0" applyNumberFormat="1" applyFont="1" applyFill="1" applyBorder="1" applyAlignment="1">
      <alignment horizontal="center" vertical="center"/>
    </xf>
    <xf numFmtId="1" fontId="348" fillId="0" borderId="21" xfId="0" applyNumberFormat="1" applyFont="1" applyFill="1" applyBorder="1" applyAlignment="1">
      <alignment horizontal="center" vertical="center"/>
    </xf>
    <xf numFmtId="2" fontId="269" fillId="11" borderId="74" xfId="497" applyNumberFormat="1" applyFont="1" applyFill="1" applyBorder="1" applyAlignment="1">
      <alignment horizontal="left" vertical="center" wrapText="1"/>
    </xf>
    <xf numFmtId="2" fontId="269" fillId="11" borderId="23" xfId="497" applyNumberFormat="1" applyFont="1" applyFill="1" applyBorder="1" applyAlignment="1">
      <alignment horizontal="left" vertical="center" wrapText="1"/>
    </xf>
    <xf numFmtId="2" fontId="269" fillId="11" borderId="23" xfId="497" applyNumberFormat="1" applyFont="1" applyFill="1" applyBorder="1" applyAlignment="1">
      <alignment horizontal="center" vertical="center" wrapText="1"/>
    </xf>
    <xf numFmtId="0" fontId="32" fillId="0" borderId="75" xfId="0" applyFont="1" applyFill="1" applyBorder="1" applyAlignment="1">
      <alignment horizontal="left" vertical="center"/>
    </xf>
    <xf numFmtId="0" fontId="32" fillId="11" borderId="75" xfId="0" applyFont="1" applyFill="1" applyBorder="1" applyAlignment="1">
      <alignment horizontal="left" vertical="center"/>
    </xf>
    <xf numFmtId="0" fontId="32" fillId="11" borderId="104" xfId="0" applyFont="1" applyFill="1" applyBorder="1" applyAlignment="1">
      <alignment horizontal="left" vertical="center"/>
    </xf>
    <xf numFmtId="0" fontId="269" fillId="11" borderId="76" xfId="0" applyFont="1" applyFill="1" applyBorder="1" applyAlignment="1">
      <alignment horizontal="left" vertical="center"/>
    </xf>
    <xf numFmtId="183" fontId="275" fillId="11" borderId="76" xfId="0" applyNumberFormat="1" applyFont="1" applyFill="1" applyBorder="1" applyAlignment="1">
      <alignment horizontal="center" vertical="center"/>
    </xf>
    <xf numFmtId="0" fontId="275" fillId="11" borderId="76" xfId="0" applyFont="1" applyFill="1" applyBorder="1" applyAlignment="1">
      <alignment horizontal="center" vertical="center"/>
    </xf>
    <xf numFmtId="1" fontId="348" fillId="11" borderId="76" xfId="0" applyNumberFormat="1" applyFont="1" applyFill="1" applyBorder="1" applyAlignment="1">
      <alignment horizontal="center" vertical="center"/>
    </xf>
    <xf numFmtId="0" fontId="32" fillId="0" borderId="74" xfId="0" applyFont="1" applyFill="1" applyBorder="1" applyAlignment="1">
      <alignment horizontal="left" vertical="center"/>
    </xf>
    <xf numFmtId="0" fontId="32" fillId="0" borderId="104" xfId="0" applyFont="1" applyFill="1" applyBorder="1" applyAlignment="1">
      <alignment horizontal="left" vertical="center"/>
    </xf>
    <xf numFmtId="0" fontId="42" fillId="94" borderId="101" xfId="0" applyFont="1" applyFill="1" applyBorder="1"/>
    <xf numFmtId="0" fontId="209" fillId="52" borderId="101" xfId="0" applyFont="1" applyFill="1" applyBorder="1" applyAlignment="1">
      <alignment horizontal="center" vertical="center"/>
    </xf>
    <xf numFmtId="0" fontId="0" fillId="0" borderId="0" xfId="0"/>
    <xf numFmtId="0" fontId="353" fillId="100" borderId="101" xfId="946" applyFont="1" applyFill="1" applyBorder="1" applyAlignment="1">
      <alignment horizontal="center" vertical="center" wrapText="1"/>
    </xf>
    <xf numFmtId="2" fontId="353" fillId="100" borderId="101" xfId="946" applyNumberFormat="1" applyFont="1" applyFill="1" applyBorder="1" applyAlignment="1">
      <alignment horizontal="center" vertical="center" wrapText="1"/>
    </xf>
    <xf numFmtId="0" fontId="357" fillId="49" borderId="101" xfId="0" applyFont="1" applyFill="1" applyBorder="1" applyAlignment="1">
      <alignment horizontal="center" vertical="center" wrapText="1"/>
    </xf>
    <xf numFmtId="0" fontId="358" fillId="49" borderId="101" xfId="0" applyFont="1" applyFill="1" applyBorder="1" applyAlignment="1">
      <alignment horizontal="center" vertical="center" wrapText="1"/>
    </xf>
    <xf numFmtId="1" fontId="359" fillId="49" borderId="101" xfId="0" applyNumberFormat="1" applyFont="1" applyFill="1" applyBorder="1" applyAlignment="1">
      <alignment horizontal="center" vertical="center" wrapText="1"/>
    </xf>
    <xf numFmtId="215" fontId="283" fillId="49" borderId="101" xfId="0" applyNumberFormat="1" applyFont="1" applyFill="1" applyBorder="1" applyAlignment="1">
      <alignment horizontal="center" vertical="center"/>
    </xf>
    <xf numFmtId="0" fontId="211" fillId="48" borderId="101" xfId="0" applyFont="1" applyFill="1" applyBorder="1" applyAlignment="1">
      <alignment horizontal="center" vertical="center" wrapText="1"/>
    </xf>
    <xf numFmtId="0" fontId="360" fillId="0" borderId="101" xfId="0" applyFont="1" applyFill="1" applyBorder="1" applyAlignment="1">
      <alignment horizontal="center" vertical="center" wrapText="1"/>
    </xf>
    <xf numFmtId="215" fontId="283" fillId="0" borderId="101" xfId="0" applyNumberFormat="1" applyFont="1" applyFill="1" applyBorder="1" applyAlignment="1">
      <alignment horizontal="center" vertical="center"/>
    </xf>
    <xf numFmtId="0" fontId="281" fillId="48" borderId="101" xfId="0" applyFont="1" applyFill="1" applyBorder="1" applyAlignment="1">
      <alignment horizontal="center" vertical="center" wrapText="1"/>
    </xf>
    <xf numFmtId="0" fontId="361" fillId="0" borderId="101" xfId="0" applyFont="1" applyBorder="1" applyAlignment="1">
      <alignment horizontal="center" vertical="center" wrapText="1"/>
    </xf>
    <xf numFmtId="0" fontId="361" fillId="48" borderId="101" xfId="0" applyFont="1" applyFill="1" applyBorder="1" applyAlignment="1">
      <alignment horizontal="center" vertical="center" wrapText="1"/>
    </xf>
    <xf numFmtId="0" fontId="362" fillId="0" borderId="101" xfId="0" applyFont="1" applyFill="1" applyBorder="1" applyAlignment="1">
      <alignment horizontal="center" vertical="center" wrapText="1"/>
    </xf>
    <xf numFmtId="0" fontId="363" fillId="0" borderId="101" xfId="0" applyFont="1" applyFill="1" applyBorder="1" applyAlignment="1">
      <alignment horizontal="center" vertical="center" wrapText="1"/>
    </xf>
    <xf numFmtId="1" fontId="364" fillId="0" borderId="101" xfId="0" applyNumberFormat="1" applyFont="1" applyFill="1" applyBorder="1" applyAlignment="1">
      <alignment horizontal="center" vertical="center" wrapText="1"/>
    </xf>
    <xf numFmtId="215" fontId="364" fillId="0" borderId="101" xfId="0" applyNumberFormat="1" applyFont="1" applyFill="1" applyBorder="1" applyAlignment="1">
      <alignment horizontal="center" vertical="center"/>
    </xf>
    <xf numFmtId="0" fontId="361" fillId="0" borderId="101" xfId="0" applyFont="1" applyFill="1" applyBorder="1" applyAlignment="1">
      <alignment horizontal="center" vertical="center" wrapText="1"/>
    </xf>
    <xf numFmtId="0" fontId="24" fillId="96" borderId="21" xfId="643" applyFont="1" applyFill="1" applyBorder="1" applyAlignment="1">
      <alignment horizontal="center" vertical="center" wrapText="1"/>
    </xf>
    <xf numFmtId="0" fontId="24" fillId="0" borderId="21" xfId="0" applyFont="1" applyFill="1" applyBorder="1" applyAlignment="1" applyProtection="1">
      <alignment horizontal="center"/>
    </xf>
    <xf numFmtId="0" fontId="24" fillId="0" borderId="104" xfId="643" applyFont="1" applyFill="1" applyBorder="1" applyAlignment="1">
      <alignment horizontal="left" vertical="center"/>
    </xf>
    <xf numFmtId="0" fontId="41" fillId="0" borderId="76" xfId="643" applyFont="1" applyFill="1" applyBorder="1" applyAlignment="1">
      <alignment horizontal="left"/>
    </xf>
    <xf numFmtId="0" fontId="41" fillId="0" borderId="76" xfId="643" applyFont="1" applyFill="1" applyBorder="1" applyAlignment="1">
      <alignment horizontal="center"/>
    </xf>
    <xf numFmtId="0" fontId="41" fillId="0" borderId="76" xfId="643" applyFont="1" applyFill="1" applyBorder="1" applyAlignment="1">
      <alignment horizontal="center" vertical="center" wrapText="1"/>
    </xf>
    <xf numFmtId="49" fontId="41" fillId="0" borderId="76" xfId="643" applyNumberFormat="1" applyFont="1" applyFill="1" applyBorder="1" applyAlignment="1">
      <alignment horizontal="center" vertical="center" wrapText="1"/>
    </xf>
    <xf numFmtId="0" fontId="41" fillId="0" borderId="76" xfId="643" applyFont="1" applyFill="1" applyBorder="1" applyAlignment="1">
      <alignment horizontal="left" vertical="center" wrapText="1"/>
    </xf>
    <xf numFmtId="0" fontId="24" fillId="0" borderId="76" xfId="643" applyFont="1" applyFill="1" applyBorder="1" applyAlignment="1">
      <alignment horizontal="center" vertical="center" wrapText="1"/>
    </xf>
    <xf numFmtId="0" fontId="176" fillId="18" borderId="399" xfId="720" applyFont="1" applyFill="1" applyBorder="1" applyAlignment="1">
      <alignment horizontal="center" vertical="center" wrapText="1"/>
    </xf>
    <xf numFmtId="3" fontId="176" fillId="18" borderId="400" xfId="720" applyNumberFormat="1" applyFont="1" applyFill="1" applyBorder="1" applyAlignment="1">
      <alignment horizontal="center" vertical="center"/>
    </xf>
    <xf numFmtId="3" fontId="176" fillId="18" borderId="401" xfId="720" applyNumberFormat="1" applyFont="1" applyFill="1" applyBorder="1" applyAlignment="1">
      <alignment horizontal="center" vertical="center"/>
    </xf>
    <xf numFmtId="0" fontId="273" fillId="0" borderId="0" xfId="0" applyFont="1" applyAlignment="1">
      <alignment horizontal="left"/>
    </xf>
    <xf numFmtId="0" fontId="10" fillId="0" borderId="32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/>
    </xf>
    <xf numFmtId="0" fontId="0" fillId="0" borderId="0" xfId="0"/>
    <xf numFmtId="0" fontId="367" fillId="0" borderId="0" xfId="0" applyFont="1" applyAlignment="1">
      <alignment horizontal="center" readingOrder="1"/>
    </xf>
    <xf numFmtId="0" fontId="368" fillId="0" borderId="0" xfId="0" applyFont="1" applyAlignment="1">
      <alignment horizontal="center"/>
    </xf>
    <xf numFmtId="0" fontId="62" fillId="50" borderId="0" xfId="0" applyFont="1" applyFill="1"/>
    <xf numFmtId="0" fontId="0" fillId="50" borderId="0" xfId="0" applyFont="1" applyFill="1"/>
    <xf numFmtId="0" fontId="28" fillId="50" borderId="0" xfId="498" applyFont="1" applyFill="1"/>
    <xf numFmtId="0" fontId="367" fillId="50" borderId="0" xfId="0" applyFont="1" applyFill="1" applyAlignment="1">
      <alignment horizontal="center" readingOrder="1"/>
    </xf>
    <xf numFmtId="0" fontId="367" fillId="8" borderId="0" xfId="0" applyFont="1" applyFill="1" applyAlignment="1">
      <alignment horizontal="center" readingOrder="1"/>
    </xf>
    <xf numFmtId="0" fontId="370" fillId="83" borderId="62" xfId="498" applyFont="1" applyFill="1" applyBorder="1" applyAlignment="1">
      <alignment horizontal="left" vertical="center"/>
    </xf>
    <xf numFmtId="0" fontId="371" fillId="83" borderId="59" xfId="498" applyFont="1" applyFill="1" applyBorder="1" applyAlignment="1">
      <alignment horizontal="right" vertical="center"/>
    </xf>
    <xf numFmtId="0" fontId="372" fillId="83" borderId="66" xfId="498" applyFont="1" applyFill="1" applyBorder="1" applyAlignment="1">
      <alignment horizontal="right" vertical="center"/>
    </xf>
    <xf numFmtId="0" fontId="62" fillId="8" borderId="57" xfId="498" applyFont="1" applyFill="1" applyBorder="1" applyAlignment="1">
      <alignment horizontal="left" vertical="center"/>
    </xf>
    <xf numFmtId="0" fontId="62" fillId="8" borderId="0" xfId="498" applyFont="1" applyFill="1" applyBorder="1" applyAlignment="1">
      <alignment horizontal="right" vertical="center"/>
    </xf>
    <xf numFmtId="0" fontId="23" fillId="8" borderId="67" xfId="498" applyFont="1" applyFill="1" applyBorder="1" applyAlignment="1">
      <alignment horizontal="center" vertical="center"/>
    </xf>
    <xf numFmtId="0" fontId="53" fillId="8" borderId="67" xfId="498" applyFont="1" applyFill="1" applyBorder="1" applyAlignment="1">
      <alignment horizontal="left" vertical="center"/>
    </xf>
    <xf numFmtId="43" fontId="23" fillId="8" borderId="67" xfId="1054" applyFont="1" applyFill="1" applyBorder="1" applyAlignment="1">
      <alignment horizontal="center" vertical="center"/>
    </xf>
    <xf numFmtId="199" fontId="173" fillId="69" borderId="68" xfId="1054" applyNumberFormat="1" applyFont="1" applyFill="1" applyBorder="1" applyAlignment="1">
      <alignment horizontal="center" vertical="center"/>
    </xf>
    <xf numFmtId="0" fontId="30" fillId="8" borderId="57" xfId="496" applyNumberFormat="1" applyFont="1" applyFill="1" applyBorder="1" applyAlignment="1" applyProtection="1">
      <alignment horizontal="left" vertical="center"/>
      <protection locked="0"/>
    </xf>
    <xf numFmtId="0" fontId="0" fillId="8" borderId="0" xfId="0" applyFont="1" applyFill="1" applyBorder="1"/>
    <xf numFmtId="43" fontId="23" fillId="69" borderId="70" xfId="1054" applyFont="1" applyFill="1" applyBorder="1" applyAlignment="1">
      <alignment horizontal="center" vertical="center"/>
    </xf>
    <xf numFmtId="199" fontId="173" fillId="69" borderId="70" xfId="1054" applyNumberFormat="1" applyFont="1" applyFill="1" applyBorder="1" applyAlignment="1">
      <alignment horizontal="center" vertical="center"/>
    </xf>
    <xf numFmtId="0" fontId="29" fillId="91" borderId="62" xfId="498" applyFont="1" applyFill="1" applyBorder="1" applyAlignment="1">
      <alignment horizontal="left" vertical="center"/>
    </xf>
    <xf numFmtId="0" fontId="61" fillId="0" borderId="125" xfId="498" applyFont="1" applyFill="1" applyBorder="1" applyAlignment="1">
      <alignment vertical="center"/>
    </xf>
    <xf numFmtId="0" fontId="41" fillId="8" borderId="74" xfId="0" applyFont="1" applyFill="1" applyBorder="1" applyAlignment="1">
      <alignment horizontal="center" vertical="center"/>
    </xf>
    <xf numFmtId="0" fontId="41" fillId="8" borderId="106" xfId="0" applyFont="1" applyFill="1" applyBorder="1" applyAlignment="1">
      <alignment horizontal="center" vertical="center"/>
    </xf>
    <xf numFmtId="200" fontId="53" fillId="8" borderId="74" xfId="1054" applyNumberFormat="1" applyFont="1" applyFill="1" applyBorder="1" applyAlignment="1">
      <alignment horizontal="center" vertical="center"/>
    </xf>
    <xf numFmtId="199" fontId="53" fillId="8" borderId="106" xfId="1054" applyNumberFormat="1" applyFont="1" applyFill="1" applyBorder="1" applyAlignment="1">
      <alignment horizontal="center" vertical="center"/>
    </xf>
    <xf numFmtId="199" fontId="53" fillId="8" borderId="23" xfId="1054" applyNumberFormat="1" applyFont="1" applyFill="1" applyBorder="1" applyAlignment="1">
      <alignment horizontal="center" vertical="center"/>
    </xf>
    <xf numFmtId="0" fontId="41" fillId="8" borderId="131" xfId="0" applyFont="1" applyFill="1" applyBorder="1" applyAlignment="1">
      <alignment horizontal="center" vertical="center" wrapText="1"/>
    </xf>
    <xf numFmtId="0" fontId="41" fillId="8" borderId="106" xfId="0" applyFont="1" applyFill="1" applyBorder="1" applyAlignment="1">
      <alignment horizontal="center" vertical="center" wrapText="1"/>
    </xf>
    <xf numFmtId="49" fontId="53" fillId="8" borderId="114" xfId="1101" applyNumberFormat="1" applyFont="1" applyFill="1" applyBorder="1" applyAlignment="1" applyProtection="1">
      <alignment horizontal="center"/>
    </xf>
    <xf numFmtId="49" fontId="53" fillId="8" borderId="77" xfId="1101" applyNumberFormat="1" applyFont="1" applyFill="1" applyBorder="1" applyAlignment="1" applyProtection="1">
      <alignment horizontal="center"/>
    </xf>
    <xf numFmtId="49" fontId="53" fillId="8" borderId="74" xfId="1101" applyNumberFormat="1" applyFont="1" applyFill="1" applyBorder="1" applyAlignment="1" applyProtection="1">
      <alignment horizontal="center"/>
    </xf>
    <xf numFmtId="49" fontId="0" fillId="8" borderId="81" xfId="0" applyNumberFormat="1" applyFont="1" applyFill="1" applyBorder="1" applyAlignment="1">
      <alignment horizontal="center" vertical="center"/>
    </xf>
    <xf numFmtId="199" fontId="173" fillId="92" borderId="21" xfId="1055" applyNumberFormat="1" applyFont="1" applyFill="1" applyBorder="1" applyAlignment="1">
      <alignment horizontal="center" vertical="center"/>
    </xf>
    <xf numFmtId="0" fontId="61" fillId="0" borderId="126" xfId="498" applyFont="1" applyFill="1" applyBorder="1" applyAlignment="1">
      <alignment vertical="center"/>
    </xf>
    <xf numFmtId="0" fontId="41" fillId="8" borderId="75" xfId="0" applyFont="1" applyFill="1" applyBorder="1" applyAlignment="1">
      <alignment horizontal="center" vertical="center"/>
    </xf>
    <xf numFmtId="0" fontId="41" fillId="8" borderId="27" xfId="0" applyFont="1" applyFill="1" applyBorder="1" applyAlignment="1">
      <alignment horizontal="center" vertical="center"/>
    </xf>
    <xf numFmtId="200" fontId="53" fillId="8" borderId="110" xfId="1054" applyNumberFormat="1" applyFont="1" applyFill="1" applyBorder="1" applyAlignment="1">
      <alignment horizontal="center" vertical="center"/>
    </xf>
    <xf numFmtId="199" fontId="53" fillId="8" borderId="108" xfId="1054" applyNumberFormat="1" applyFont="1" applyFill="1" applyBorder="1" applyAlignment="1">
      <alignment horizontal="center" vertical="center"/>
    </xf>
    <xf numFmtId="199" fontId="53" fillId="8" borderId="21" xfId="1054" applyNumberFormat="1" applyFont="1" applyFill="1" applyBorder="1" applyAlignment="1">
      <alignment horizontal="center" vertical="center"/>
    </xf>
    <xf numFmtId="199" fontId="53" fillId="8" borderId="78" xfId="1054" applyNumberFormat="1" applyFont="1" applyFill="1" applyBorder="1" applyAlignment="1">
      <alignment horizontal="center" vertical="center"/>
    </xf>
    <xf numFmtId="0" fontId="41" fillId="8" borderId="29" xfId="0" applyFont="1" applyFill="1" applyBorder="1" applyAlignment="1">
      <alignment horizontal="center" vertical="center" wrapText="1"/>
    </xf>
    <xf numFmtId="49" fontId="53" fillId="8" borderId="116" xfId="1101" applyNumberFormat="1" applyFont="1" applyFill="1" applyBorder="1" applyAlignment="1" applyProtection="1">
      <alignment horizontal="center"/>
    </xf>
    <xf numFmtId="49" fontId="53" fillId="8" borderId="78" xfId="1101" applyNumberFormat="1" applyFont="1" applyFill="1" applyBorder="1" applyAlignment="1" applyProtection="1">
      <alignment horizontal="center"/>
    </xf>
    <xf numFmtId="49" fontId="53" fillId="8" borderId="75" xfId="1101" applyNumberFormat="1" applyFont="1" applyFill="1" applyBorder="1" applyAlignment="1" applyProtection="1">
      <alignment horizontal="center"/>
    </xf>
    <xf numFmtId="49" fontId="0" fillId="8" borderId="33" xfId="0" applyNumberFormat="1" applyFont="1" applyFill="1" applyBorder="1" applyAlignment="1">
      <alignment horizontal="center" vertical="center"/>
    </xf>
    <xf numFmtId="200" fontId="53" fillId="8" borderId="75" xfId="1054" applyNumberFormat="1" applyFont="1" applyFill="1" applyBorder="1" applyAlignment="1">
      <alignment horizontal="center" vertical="center"/>
    </xf>
    <xf numFmtId="199" fontId="53" fillId="8" borderId="27" xfId="1054" applyNumberFormat="1" applyFont="1" applyFill="1" applyBorder="1" applyAlignment="1">
      <alignment horizontal="center" vertical="center"/>
    </xf>
    <xf numFmtId="0" fontId="64" fillId="8" borderId="29" xfId="0" applyNumberFormat="1" applyFont="1" applyFill="1" applyBorder="1" applyAlignment="1">
      <alignment horizontal="center" vertical="center" wrapText="1"/>
    </xf>
    <xf numFmtId="49" fontId="53" fillId="8" borderId="116" xfId="1100" applyNumberFormat="1" applyFont="1" applyFill="1" applyBorder="1" applyAlignment="1" applyProtection="1">
      <alignment horizontal="center"/>
    </xf>
    <xf numFmtId="49" fontId="53" fillId="8" borderId="78" xfId="1100" applyNumberFormat="1" applyFont="1" applyFill="1" applyBorder="1" applyAlignment="1" applyProtection="1">
      <alignment horizontal="center"/>
    </xf>
    <xf numFmtId="49" fontId="53" fillId="8" borderId="75" xfId="1100" applyNumberFormat="1" applyFont="1" applyFill="1" applyBorder="1" applyAlignment="1" applyProtection="1">
      <alignment horizontal="center"/>
    </xf>
    <xf numFmtId="183" fontId="41" fillId="8" borderId="75" xfId="0" applyNumberFormat="1" applyFont="1" applyFill="1" applyBorder="1" applyAlignment="1">
      <alignment horizontal="center" vertical="center"/>
    </xf>
    <xf numFmtId="0" fontId="145" fillId="0" borderId="29" xfId="1094" applyNumberFormat="1" applyFont="1" applyFill="1" applyBorder="1" applyAlignment="1">
      <alignment horizontal="center" vertical="center"/>
    </xf>
    <xf numFmtId="0" fontId="41" fillId="8" borderId="27" xfId="0" applyFont="1" applyFill="1" applyBorder="1" applyAlignment="1">
      <alignment horizontal="center" vertical="center" wrapText="1"/>
    </xf>
    <xf numFmtId="49" fontId="53" fillId="8" borderId="116" xfId="1102" applyNumberFormat="1" applyFont="1" applyFill="1" applyBorder="1" applyAlignment="1" applyProtection="1">
      <alignment horizontal="center" wrapText="1"/>
    </xf>
    <xf numFmtId="49" fontId="53" fillId="8" borderId="78" xfId="1102" applyNumberFormat="1" applyFont="1" applyFill="1" applyBorder="1" applyAlignment="1" applyProtection="1">
      <alignment horizontal="center" wrapText="1"/>
    </xf>
    <xf numFmtId="49" fontId="53" fillId="8" borderId="75" xfId="1102" applyNumberFormat="1" applyFont="1" applyFill="1" applyBorder="1" applyAlignment="1" applyProtection="1">
      <alignment horizontal="center" wrapText="1"/>
    </xf>
    <xf numFmtId="183" fontId="41" fillId="8" borderId="75" xfId="1054" applyNumberFormat="1" applyFont="1" applyFill="1" applyBorder="1" applyAlignment="1">
      <alignment horizontal="center" vertical="center"/>
    </xf>
    <xf numFmtId="183" fontId="41" fillId="8" borderId="27" xfId="0" applyNumberFormat="1" applyFont="1" applyFill="1" applyBorder="1" applyAlignment="1">
      <alignment horizontal="center" vertical="center"/>
    </xf>
    <xf numFmtId="0" fontId="64" fillId="8" borderId="29" xfId="1097" applyNumberFormat="1" applyFont="1" applyFill="1" applyBorder="1" applyAlignment="1" applyProtection="1">
      <alignment horizontal="center" vertical="center" wrapText="1"/>
      <protection locked="0"/>
    </xf>
    <xf numFmtId="49" fontId="0" fillId="8" borderId="33" xfId="0" applyNumberFormat="1" applyFill="1" applyBorder="1" applyAlignment="1">
      <alignment horizontal="center" vertical="center"/>
    </xf>
    <xf numFmtId="0" fontId="61" fillId="0" borderId="62" xfId="498" applyFont="1" applyFill="1" applyBorder="1" applyAlignment="1">
      <alignment vertical="center"/>
    </xf>
    <xf numFmtId="183" fontId="41" fillId="8" borderId="128" xfId="1054" applyNumberFormat="1" applyFont="1" applyFill="1" applyBorder="1" applyAlignment="1">
      <alignment horizontal="center" vertical="center"/>
    </xf>
    <xf numFmtId="183" fontId="41" fillId="8" borderId="129" xfId="0" applyNumberFormat="1" applyFont="1" applyFill="1" applyBorder="1" applyAlignment="1">
      <alignment horizontal="center" vertical="center"/>
    </xf>
    <xf numFmtId="0" fontId="53" fillId="8" borderId="55" xfId="498" applyFont="1" applyFill="1" applyBorder="1" applyAlignment="1">
      <alignment horizontal="center" vertical="center"/>
    </xf>
    <xf numFmtId="200" fontId="53" fillId="8" borderId="128" xfId="1054" applyNumberFormat="1" applyFont="1" applyFill="1" applyBorder="1" applyAlignment="1">
      <alignment horizontal="center" vertical="center"/>
    </xf>
    <xf numFmtId="199" fontId="53" fillId="8" borderId="129" xfId="1054" applyNumberFormat="1" applyFont="1" applyFill="1" applyBorder="1" applyAlignment="1">
      <alignment horizontal="center" vertical="center"/>
    </xf>
    <xf numFmtId="199" fontId="53" fillId="8" borderId="76" xfId="1054" applyNumberFormat="1" applyFont="1" applyFill="1" applyBorder="1" applyAlignment="1">
      <alignment horizontal="center" vertical="center"/>
    </xf>
    <xf numFmtId="0" fontId="64" fillId="8" borderId="394" xfId="1097" applyNumberFormat="1" applyFont="1" applyFill="1" applyBorder="1" applyAlignment="1" applyProtection="1">
      <alignment horizontal="center" vertical="center" wrapText="1"/>
      <protection locked="0"/>
    </xf>
    <xf numFmtId="0" fontId="41" fillId="8" borderId="129" xfId="0" applyFont="1" applyFill="1" applyBorder="1" applyAlignment="1">
      <alignment horizontal="center" vertical="center" wrapText="1"/>
    </xf>
    <xf numFmtId="49" fontId="53" fillId="8" borderId="55" xfId="1102" applyNumberFormat="1" applyFont="1" applyFill="1" applyBorder="1" applyAlignment="1" applyProtection="1">
      <alignment horizontal="center" wrapText="1"/>
    </xf>
    <xf numFmtId="49" fontId="53" fillId="8" borderId="130" xfId="1102" applyNumberFormat="1" applyFont="1" applyFill="1" applyBorder="1" applyAlignment="1" applyProtection="1">
      <alignment horizontal="center" wrapText="1"/>
    </xf>
    <xf numFmtId="49" fontId="53" fillId="8" borderId="128" xfId="1102" applyNumberFormat="1" applyFont="1" applyFill="1" applyBorder="1" applyAlignment="1" applyProtection="1">
      <alignment horizontal="center" wrapText="1"/>
    </xf>
    <xf numFmtId="49" fontId="0" fillId="69" borderId="59" xfId="0" applyNumberFormat="1" applyFill="1" applyBorder="1" applyAlignment="1">
      <alignment horizontal="center" vertical="center"/>
    </xf>
    <xf numFmtId="183" fontId="41" fillId="8" borderId="0" xfId="1054" applyNumberFormat="1" applyFont="1" applyFill="1" applyBorder="1" applyAlignment="1">
      <alignment horizontal="center" vertical="center"/>
    </xf>
    <xf numFmtId="183" fontId="41" fillId="8" borderId="0" xfId="0" applyNumberFormat="1" applyFont="1" applyFill="1" applyBorder="1" applyAlignment="1">
      <alignment horizontal="center" vertical="center"/>
    </xf>
    <xf numFmtId="0" fontId="53" fillId="8" borderId="0" xfId="498" applyFont="1" applyFill="1" applyBorder="1" applyAlignment="1">
      <alignment horizontal="center" vertical="center"/>
    </xf>
    <xf numFmtId="201" fontId="53" fillId="8" borderId="0" xfId="1054" applyNumberFormat="1" applyFont="1" applyFill="1" applyBorder="1" applyAlignment="1">
      <alignment horizontal="center" vertical="center"/>
    </xf>
    <xf numFmtId="199" fontId="53" fillId="8" borderId="0" xfId="1054" applyNumberFormat="1" applyFont="1" applyFill="1" applyBorder="1" applyAlignment="1">
      <alignment horizontal="center" vertical="center"/>
    </xf>
    <xf numFmtId="0" fontId="41" fillId="8" borderId="0" xfId="0" applyFont="1" applyFill="1" applyBorder="1" applyAlignment="1">
      <alignment horizontal="center" vertical="center"/>
    </xf>
    <xf numFmtId="0" fontId="41" fillId="8" borderId="0" xfId="0" applyFont="1" applyFill="1" applyBorder="1" applyAlignment="1">
      <alignment horizontal="center" vertical="center" wrapText="1"/>
    </xf>
    <xf numFmtId="49" fontId="53" fillId="8" borderId="0" xfId="1102" applyNumberFormat="1" applyFont="1" applyFill="1" applyBorder="1" applyAlignment="1" applyProtection="1">
      <alignment horizontal="center" wrapText="1"/>
    </xf>
    <xf numFmtId="49" fontId="0" fillId="8" borderId="0" xfId="0" applyNumberFormat="1" applyFont="1" applyFill="1" applyBorder="1" applyAlignment="1">
      <alignment horizontal="center" vertical="center"/>
    </xf>
    <xf numFmtId="0" fontId="373" fillId="8" borderId="57" xfId="496" applyNumberFormat="1" applyFont="1" applyFill="1" applyBorder="1" applyAlignment="1" applyProtection="1">
      <alignment horizontal="left" vertical="center"/>
      <protection locked="0"/>
    </xf>
    <xf numFmtId="0" fontId="29" fillId="91" borderId="57" xfId="498" applyFont="1" applyFill="1" applyBorder="1" applyAlignment="1">
      <alignment horizontal="left" vertical="center"/>
    </xf>
    <xf numFmtId="199" fontId="173" fillId="0" borderId="21" xfId="1055" applyNumberFormat="1" applyFont="1" applyFill="1" applyBorder="1" applyAlignment="1">
      <alignment horizontal="center" vertical="center"/>
    </xf>
    <xf numFmtId="199" fontId="173" fillId="73" borderId="21" xfId="1055" applyNumberFormat="1" applyFont="1" applyFill="1" applyBorder="1" applyAlignment="1">
      <alignment horizontal="center" vertical="center"/>
    </xf>
    <xf numFmtId="0" fontId="61" fillId="0" borderId="117" xfId="498" applyFont="1" applyFill="1" applyBorder="1" applyAlignment="1">
      <alignment vertical="center"/>
    </xf>
    <xf numFmtId="183" fontId="41" fillId="8" borderId="104" xfId="1054" applyNumberFormat="1" applyFont="1" applyFill="1" applyBorder="1" applyAlignment="1">
      <alignment horizontal="center" vertical="center"/>
    </xf>
    <xf numFmtId="183" fontId="41" fillId="8" borderId="107" xfId="0" applyNumberFormat="1" applyFont="1" applyFill="1" applyBorder="1" applyAlignment="1">
      <alignment horizontal="center" vertical="center"/>
    </xf>
    <xf numFmtId="200" fontId="53" fillId="8" borderId="104" xfId="1054" applyNumberFormat="1" applyFont="1" applyFill="1" applyBorder="1" applyAlignment="1">
      <alignment horizontal="center" vertical="center"/>
    </xf>
    <xf numFmtId="199" fontId="53" fillId="8" borderId="107" xfId="1054" applyNumberFormat="1" applyFont="1" applyFill="1" applyBorder="1" applyAlignment="1">
      <alignment horizontal="center" vertical="center"/>
    </xf>
    <xf numFmtId="0" fontId="64" fillId="8" borderId="132" xfId="1097" applyNumberFormat="1" applyFont="1" applyFill="1" applyBorder="1" applyAlignment="1" applyProtection="1">
      <alignment horizontal="center" vertical="center" wrapText="1"/>
      <protection locked="0"/>
    </xf>
    <xf numFmtId="0" fontId="41" fillId="8" borderId="107" xfId="0" applyFont="1" applyFill="1" applyBorder="1" applyAlignment="1">
      <alignment horizontal="center" vertical="center" wrapText="1"/>
    </xf>
    <xf numFmtId="49" fontId="53" fillId="8" borderId="118" xfId="1102" applyNumberFormat="1" applyFont="1" applyFill="1" applyBorder="1" applyAlignment="1" applyProtection="1">
      <alignment horizontal="center" wrapText="1"/>
    </xf>
    <xf numFmtId="49" fontId="53" fillId="8" borderId="104" xfId="1102" applyNumberFormat="1" applyFont="1" applyFill="1" applyBorder="1" applyAlignment="1" applyProtection="1">
      <alignment horizontal="center" wrapText="1"/>
    </xf>
    <xf numFmtId="49" fontId="53" fillId="8" borderId="79" xfId="1102" applyNumberFormat="1" applyFont="1" applyFill="1" applyBorder="1" applyAlignment="1" applyProtection="1">
      <alignment horizontal="center" wrapText="1"/>
    </xf>
    <xf numFmtId="49" fontId="0" fillId="8" borderId="30" xfId="0" applyNumberFormat="1" applyFill="1" applyBorder="1" applyAlignment="1">
      <alignment horizontal="center" vertical="center"/>
    </xf>
    <xf numFmtId="0" fontId="327" fillId="8" borderId="56" xfId="498" applyFont="1" applyFill="1" applyBorder="1" applyAlignment="1">
      <alignment horizontal="left" vertical="center"/>
    </xf>
    <xf numFmtId="0" fontId="28" fillId="0" borderId="67" xfId="498" applyFont="1" applyFill="1" applyBorder="1"/>
    <xf numFmtId="0" fontId="373" fillId="0" borderId="57" xfId="498" applyFont="1" applyFill="1" applyBorder="1" applyAlignment="1">
      <alignment horizontal="center" vertical="center"/>
    </xf>
    <xf numFmtId="0" fontId="0" fillId="0" borderId="0" xfId="498" applyFont="1" applyFill="1" applyBorder="1" applyAlignment="1">
      <alignment horizontal="left" vertical="center"/>
    </xf>
    <xf numFmtId="199" fontId="173" fillId="69" borderId="70" xfId="1055" applyNumberFormat="1" applyFont="1" applyFill="1" applyBorder="1" applyAlignment="1">
      <alignment horizontal="center" vertical="center"/>
    </xf>
    <xf numFmtId="0" fontId="186" fillId="0" borderId="0" xfId="498" applyFont="1" applyFill="1" applyBorder="1"/>
    <xf numFmtId="0" fontId="61" fillId="91" borderId="126" xfId="498" applyFont="1" applyFill="1" applyBorder="1" applyAlignment="1">
      <alignment vertical="center"/>
    </xf>
    <xf numFmtId="0" fontId="374" fillId="8" borderId="114" xfId="1094" applyNumberFormat="1" applyFont="1" applyFill="1" applyBorder="1" applyAlignment="1">
      <alignment horizontal="center" vertical="center"/>
    </xf>
    <xf numFmtId="199" fontId="53" fillId="8" borderId="81" xfId="1054" applyNumberFormat="1" applyFont="1" applyFill="1" applyBorder="1" applyAlignment="1">
      <alignment horizontal="center" vertical="center"/>
    </xf>
    <xf numFmtId="0" fontId="64" fillId="0" borderId="23" xfId="0" applyNumberFormat="1" applyFont="1" applyFill="1" applyBorder="1" applyAlignment="1">
      <alignment horizontal="center" vertical="center"/>
    </xf>
    <xf numFmtId="0" fontId="64" fillId="8" borderId="106" xfId="0" applyFont="1" applyFill="1" applyBorder="1" applyAlignment="1">
      <alignment horizontal="center" vertical="center" wrapText="1"/>
    </xf>
    <xf numFmtId="0" fontId="374" fillId="8" borderId="116" xfId="1094" applyNumberFormat="1" applyFont="1" applyFill="1" applyBorder="1" applyAlignment="1">
      <alignment horizontal="center" vertical="center"/>
    </xf>
    <xf numFmtId="199" fontId="53" fillId="8" borderId="33" xfId="1054" applyNumberFormat="1" applyFont="1" applyFill="1" applyBorder="1" applyAlignment="1">
      <alignment horizontal="center" vertical="center"/>
    </xf>
    <xf numFmtId="0" fontId="64" fillId="0" borderId="21" xfId="0" applyNumberFormat="1" applyFont="1" applyFill="1" applyBorder="1" applyAlignment="1">
      <alignment horizontal="center" vertical="center"/>
    </xf>
    <xf numFmtId="0" fontId="61" fillId="91" borderId="117" xfId="498" applyFont="1" applyFill="1" applyBorder="1" applyAlignment="1">
      <alignment vertical="center"/>
    </xf>
    <xf numFmtId="0" fontId="374" fillId="8" borderId="118" xfId="1094" applyNumberFormat="1" applyFont="1" applyFill="1" applyBorder="1" applyAlignment="1">
      <alignment horizontal="center" vertical="center"/>
    </xf>
    <xf numFmtId="199" fontId="53" fillId="8" borderId="30" xfId="1054" applyNumberFormat="1" applyFont="1" applyFill="1" applyBorder="1" applyAlignment="1">
      <alignment horizontal="center" vertical="center"/>
    </xf>
    <xf numFmtId="0" fontId="64" fillId="0" borderId="76" xfId="0" applyNumberFormat="1" applyFont="1" applyFill="1" applyBorder="1" applyAlignment="1">
      <alignment horizontal="center" vertical="center"/>
    </xf>
    <xf numFmtId="0" fontId="0" fillId="8" borderId="0" xfId="498" applyFont="1" applyFill="1" applyBorder="1" applyAlignment="1">
      <alignment horizontal="left" vertical="center"/>
    </xf>
    <xf numFmtId="0" fontId="62" fillId="8" borderId="0" xfId="498" applyFont="1" applyFill="1" applyBorder="1" applyAlignment="1">
      <alignment vertical="center"/>
    </xf>
    <xf numFmtId="0" fontId="375" fillId="0" borderId="57" xfId="498" applyFont="1" applyFill="1" applyBorder="1" applyAlignment="1">
      <alignment horizontal="left" vertical="center"/>
    </xf>
    <xf numFmtId="0" fontId="252" fillId="0" borderId="0" xfId="498" applyFont="1" applyFill="1" applyBorder="1"/>
    <xf numFmtId="0" fontId="61" fillId="0" borderId="114" xfId="498" applyFont="1" applyFill="1" applyBorder="1" applyAlignment="1">
      <alignment vertical="center"/>
    </xf>
    <xf numFmtId="0" fontId="61" fillId="0" borderId="115" xfId="498" applyFont="1" applyFill="1" applyBorder="1" applyAlignment="1">
      <alignment vertical="center"/>
    </xf>
    <xf numFmtId="0" fontId="61" fillId="0" borderId="116" xfId="498" applyFont="1" applyFill="1" applyBorder="1" applyAlignment="1">
      <alignment vertical="center"/>
    </xf>
    <xf numFmtId="0" fontId="61" fillId="0" borderId="55" xfId="498" applyFont="1" applyFill="1" applyBorder="1" applyAlignment="1">
      <alignment vertical="center"/>
    </xf>
    <xf numFmtId="0" fontId="234" fillId="69" borderId="56" xfId="498" applyFont="1" applyFill="1" applyBorder="1" applyAlignment="1">
      <alignment vertical="center"/>
    </xf>
    <xf numFmtId="200" fontId="53" fillId="69" borderId="0" xfId="1054" applyNumberFormat="1" applyFont="1" applyFill="1" applyBorder="1" applyAlignment="1">
      <alignment horizontal="center" vertical="center"/>
    </xf>
    <xf numFmtId="199" fontId="173" fillId="69" borderId="54" xfId="1054" applyNumberFormat="1" applyFont="1" applyFill="1" applyBorder="1" applyAlignment="1">
      <alignment horizontal="center" vertical="center"/>
    </xf>
    <xf numFmtId="199" fontId="173" fillId="73" borderId="54" xfId="1054" applyNumberFormat="1" applyFont="1" applyFill="1" applyBorder="1" applyAlignment="1">
      <alignment horizontal="center" vertical="center"/>
    </xf>
    <xf numFmtId="0" fontId="61" fillId="69" borderId="62" xfId="498" applyFont="1" applyFill="1" applyBorder="1" applyAlignment="1">
      <alignment vertical="center"/>
    </xf>
    <xf numFmtId="183" fontId="41" fillId="69" borderId="59" xfId="1054" applyNumberFormat="1" applyFont="1" applyFill="1" applyBorder="1" applyAlignment="1">
      <alignment horizontal="center" vertical="center"/>
    </xf>
    <xf numFmtId="183" fontId="41" fillId="69" borderId="59" xfId="0" applyNumberFormat="1" applyFont="1" applyFill="1" applyBorder="1" applyAlignment="1">
      <alignment horizontal="center" vertical="center"/>
    </xf>
    <xf numFmtId="200" fontId="53" fillId="69" borderId="59" xfId="1054" applyNumberFormat="1" applyFont="1" applyFill="1" applyBorder="1" applyAlignment="1">
      <alignment horizontal="center" vertical="center"/>
    </xf>
    <xf numFmtId="199" fontId="53" fillId="69" borderId="59" xfId="1054" applyNumberFormat="1" applyFont="1" applyFill="1" applyBorder="1" applyAlignment="1">
      <alignment horizontal="center" vertical="center"/>
    </xf>
    <xf numFmtId="0" fontId="41" fillId="69" borderId="59" xfId="0" applyFont="1" applyFill="1" applyBorder="1" applyAlignment="1">
      <alignment horizontal="center" vertical="center"/>
    </xf>
    <xf numFmtId="0" fontId="41" fillId="69" borderId="59" xfId="0" applyFont="1" applyFill="1" applyBorder="1" applyAlignment="1">
      <alignment horizontal="center" vertical="center" wrapText="1"/>
    </xf>
    <xf numFmtId="49" fontId="53" fillId="69" borderId="59" xfId="1102" applyNumberFormat="1" applyFont="1" applyFill="1" applyBorder="1" applyAlignment="1" applyProtection="1">
      <alignment horizontal="center" wrapText="1"/>
    </xf>
    <xf numFmtId="199" fontId="173" fillId="69" borderId="55" xfId="1054" applyNumberFormat="1" applyFont="1" applyFill="1" applyBorder="1" applyAlignment="1">
      <alignment horizontal="center" vertical="center"/>
    </xf>
    <xf numFmtId="0" fontId="373" fillId="8" borderId="57" xfId="496" applyNumberFormat="1" applyFont="1" applyFill="1" applyBorder="1" applyAlignment="1" applyProtection="1">
      <alignment horizontal="center" vertical="center"/>
      <protection locked="0"/>
    </xf>
    <xf numFmtId="49" fontId="41" fillId="8" borderId="30" xfId="1096" applyNumberFormat="1" applyFont="1" applyFill="1" applyBorder="1" applyAlignment="1" applyProtection="1">
      <alignment horizontal="center" vertical="center"/>
      <protection locked="0"/>
    </xf>
    <xf numFmtId="0" fontId="41" fillId="8" borderId="79" xfId="0" applyNumberFormat="1" applyFont="1" applyFill="1" applyBorder="1" applyAlignment="1">
      <alignment horizontal="center" vertical="center"/>
    </xf>
    <xf numFmtId="49" fontId="0" fillId="0" borderId="117" xfId="0" applyNumberFormat="1" applyFont="1" applyFill="1" applyBorder="1" applyAlignment="1">
      <alignment horizontal="center" vertical="center"/>
    </xf>
    <xf numFmtId="199" fontId="173" fillId="92" borderId="21" xfId="1054" applyNumberFormat="1" applyFont="1" applyFill="1" applyBorder="1" applyAlignment="1">
      <alignment horizontal="center" vertical="center"/>
    </xf>
    <xf numFmtId="49" fontId="0" fillId="0" borderId="74" xfId="1101" applyNumberFormat="1" applyFont="1" applyFill="1" applyBorder="1" applyAlignment="1" applyProtection="1">
      <alignment horizontal="center"/>
    </xf>
    <xf numFmtId="49" fontId="0" fillId="0" borderId="125" xfId="0" applyNumberFormat="1" applyFont="1" applyFill="1" applyBorder="1" applyAlignment="1">
      <alignment horizontal="center" vertical="center"/>
    </xf>
    <xf numFmtId="49" fontId="0" fillId="0" borderId="126" xfId="0" applyNumberFormat="1" applyFont="1" applyFill="1" applyBorder="1" applyAlignment="1">
      <alignment horizontal="center" vertical="center"/>
    </xf>
    <xf numFmtId="49" fontId="64" fillId="8" borderId="75" xfId="0" applyNumberFormat="1" applyFont="1" applyFill="1" applyBorder="1" applyAlignment="1">
      <alignment horizontal="center" vertical="center"/>
    </xf>
    <xf numFmtId="49" fontId="41" fillId="8" borderId="21" xfId="0" applyNumberFormat="1" applyFont="1" applyFill="1" applyBorder="1" applyAlignment="1">
      <alignment horizontal="center" vertical="center"/>
    </xf>
    <xf numFmtId="199" fontId="173" fillId="69" borderId="21" xfId="1054" applyNumberFormat="1" applyFont="1" applyFill="1" applyBorder="1" applyAlignment="1">
      <alignment horizontal="center" vertical="center"/>
    </xf>
    <xf numFmtId="201" fontId="53" fillId="8" borderId="75" xfId="1054" applyNumberFormat="1" applyFont="1" applyFill="1" applyBorder="1" applyAlignment="1">
      <alignment horizontal="center" vertical="center"/>
    </xf>
    <xf numFmtId="0" fontId="30" fillId="0" borderId="115" xfId="498" applyFont="1" applyFill="1" applyBorder="1" applyAlignment="1">
      <alignment vertical="center"/>
    </xf>
    <xf numFmtId="201" fontId="53" fillId="8" borderId="110" xfId="1054" applyNumberFormat="1" applyFont="1" applyFill="1" applyBorder="1" applyAlignment="1">
      <alignment horizontal="center" vertical="center"/>
    </xf>
    <xf numFmtId="199" fontId="173" fillId="73" borderId="21" xfId="1054" applyNumberFormat="1" applyFont="1" applyFill="1" applyBorder="1" applyAlignment="1">
      <alignment horizontal="center" vertical="center"/>
    </xf>
    <xf numFmtId="0" fontId="30" fillId="0" borderId="54" xfId="498" applyFont="1" applyFill="1" applyBorder="1" applyAlignment="1">
      <alignment vertical="center"/>
    </xf>
    <xf numFmtId="0" fontId="53" fillId="8" borderId="54" xfId="498" applyFont="1" applyFill="1" applyBorder="1" applyAlignment="1">
      <alignment horizontal="center" vertical="center"/>
    </xf>
    <xf numFmtId="214" fontId="53" fillId="8" borderId="214" xfId="1054" applyNumberFormat="1" applyFont="1" applyFill="1" applyBorder="1" applyAlignment="1">
      <alignment horizontal="center" vertical="center"/>
    </xf>
    <xf numFmtId="49" fontId="0" fillId="0" borderId="57" xfId="0" applyNumberFormat="1" applyFont="1" applyFill="1" applyBorder="1" applyAlignment="1">
      <alignment horizontal="center" vertical="center"/>
    </xf>
    <xf numFmtId="183" fontId="41" fillId="8" borderId="67" xfId="1054" applyNumberFormat="1" applyFont="1" applyFill="1" applyBorder="1" applyAlignment="1">
      <alignment horizontal="center" vertical="center"/>
    </xf>
    <xf numFmtId="183" fontId="41" fillId="8" borderId="67" xfId="0" applyNumberFormat="1" applyFont="1" applyFill="1" applyBorder="1" applyAlignment="1">
      <alignment horizontal="center" vertical="center"/>
    </xf>
    <xf numFmtId="49" fontId="253" fillId="8" borderId="67" xfId="0" applyNumberFormat="1" applyFont="1" applyFill="1" applyBorder="1" applyAlignment="1">
      <alignment horizontal="center" vertical="center"/>
    </xf>
    <xf numFmtId="199" fontId="53" fillId="8" borderId="67" xfId="1054" applyNumberFormat="1" applyFont="1" applyFill="1" applyBorder="1" applyAlignment="1">
      <alignment horizontal="center" vertical="center"/>
    </xf>
    <xf numFmtId="0" fontId="253" fillId="8" borderId="67" xfId="0" applyNumberFormat="1" applyFont="1" applyFill="1" applyBorder="1" applyAlignment="1">
      <alignment horizontal="center" vertical="center"/>
    </xf>
    <xf numFmtId="0" fontId="41" fillId="8" borderId="67" xfId="0" applyFont="1" applyFill="1" applyBorder="1" applyAlignment="1">
      <alignment horizontal="center" vertical="center" wrapText="1"/>
    </xf>
    <xf numFmtId="49" fontId="53" fillId="8" borderId="67" xfId="1102" applyNumberFormat="1" applyFont="1" applyFill="1" applyBorder="1" applyAlignment="1" applyProtection="1">
      <alignment horizontal="center" wrapText="1"/>
    </xf>
    <xf numFmtId="49" fontId="0" fillId="8" borderId="67" xfId="0" applyNumberFormat="1" applyFill="1" applyBorder="1" applyAlignment="1">
      <alignment horizontal="center" vertical="center"/>
    </xf>
    <xf numFmtId="0" fontId="61" fillId="8" borderId="57" xfId="498" applyFont="1" applyFill="1" applyBorder="1" applyAlignment="1">
      <alignment vertical="center"/>
    </xf>
    <xf numFmtId="49" fontId="253" fillId="8" borderId="0" xfId="0" applyNumberFormat="1" applyFont="1" applyFill="1" applyBorder="1" applyAlignment="1">
      <alignment horizontal="center" vertical="center"/>
    </xf>
    <xf numFmtId="0" fontId="253" fillId="8" borderId="0" xfId="0" applyNumberFormat="1" applyFont="1" applyFill="1" applyBorder="1" applyAlignment="1">
      <alignment horizontal="center" vertical="center"/>
    </xf>
    <xf numFmtId="49" fontId="0" fillId="8" borderId="0" xfId="0" applyNumberFormat="1" applyFill="1" applyBorder="1" applyAlignment="1">
      <alignment horizontal="center" vertical="center"/>
    </xf>
    <xf numFmtId="0" fontId="29" fillId="80" borderId="62" xfId="498" applyFont="1" applyFill="1" applyBorder="1" applyAlignment="1">
      <alignment horizontal="left" vertical="center"/>
    </xf>
    <xf numFmtId="0" fontId="64" fillId="8" borderId="23" xfId="0" applyFont="1" applyFill="1" applyBorder="1" applyAlignment="1">
      <alignment horizontal="center" vertical="center" wrapText="1"/>
    </xf>
    <xf numFmtId="0" fontId="53" fillId="8" borderId="115" xfId="498" applyFont="1" applyFill="1" applyBorder="1" applyAlignment="1">
      <alignment horizontal="center" vertical="center"/>
    </xf>
    <xf numFmtId="0" fontId="64" fillId="8" borderId="20" xfId="0" applyFont="1" applyFill="1" applyBorder="1" applyAlignment="1">
      <alignment horizontal="center" vertical="center" wrapText="1"/>
    </xf>
    <xf numFmtId="49" fontId="53" fillId="8" borderId="110" xfId="1101" applyNumberFormat="1" applyFont="1" applyFill="1" applyBorder="1" applyAlignment="1" applyProtection="1">
      <alignment horizontal="center"/>
    </xf>
    <xf numFmtId="49" fontId="53" fillId="8" borderId="111" xfId="1101" applyNumberFormat="1" applyFont="1" applyFill="1" applyBorder="1" applyAlignment="1" applyProtection="1">
      <alignment horizontal="center"/>
    </xf>
    <xf numFmtId="49" fontId="0" fillId="8" borderId="113" xfId="0" applyNumberFormat="1" applyFont="1" applyFill="1" applyBorder="1" applyAlignment="1">
      <alignment horizontal="center" vertical="center"/>
    </xf>
    <xf numFmtId="0" fontId="41" fillId="8" borderId="78" xfId="0" applyFont="1" applyFill="1" applyBorder="1" applyAlignment="1">
      <alignment horizontal="center" vertical="center" wrapText="1"/>
    </xf>
    <xf numFmtId="49" fontId="377" fillId="0" borderId="23" xfId="1126" applyNumberFormat="1" applyFont="1" applyFill="1" applyBorder="1" applyAlignment="1">
      <alignment horizontal="center" vertical="center"/>
    </xf>
    <xf numFmtId="0" fontId="253" fillId="0" borderId="131" xfId="0" applyNumberFormat="1" applyFont="1" applyFill="1" applyBorder="1" applyAlignment="1">
      <alignment horizontal="center" vertical="center"/>
    </xf>
    <xf numFmtId="49" fontId="377" fillId="0" borderId="20" xfId="1126" applyNumberFormat="1" applyFont="1" applyFill="1" applyBorder="1" applyAlignment="1">
      <alignment horizontal="center" vertical="center"/>
    </xf>
    <xf numFmtId="0" fontId="253" fillId="0" borderId="26" xfId="0" applyNumberFormat="1" applyFont="1" applyFill="1" applyBorder="1" applyAlignment="1">
      <alignment horizontal="center" vertical="center"/>
    </xf>
    <xf numFmtId="49" fontId="377" fillId="0" borderId="21" xfId="1126" applyNumberFormat="1" applyFont="1" applyFill="1" applyBorder="1" applyAlignment="1">
      <alignment horizontal="center" vertical="center"/>
    </xf>
    <xf numFmtId="0" fontId="253" fillId="0" borderId="29" xfId="0" applyNumberFormat="1" applyFont="1" applyFill="1" applyBorder="1" applyAlignment="1">
      <alignment horizontal="center" vertical="center"/>
    </xf>
    <xf numFmtId="49" fontId="253" fillId="0" borderId="75" xfId="0" applyNumberFormat="1" applyFont="1" applyFill="1" applyBorder="1" applyAlignment="1">
      <alignment horizontal="center" vertical="center"/>
    </xf>
    <xf numFmtId="49" fontId="253" fillId="0" borderId="104" xfId="0" applyNumberFormat="1" applyFont="1" applyFill="1" applyBorder="1" applyAlignment="1">
      <alignment horizontal="center" vertical="center"/>
    </xf>
    <xf numFmtId="49" fontId="377" fillId="0" borderId="76" xfId="1126" applyNumberFormat="1" applyFont="1" applyFill="1" applyBorder="1" applyAlignment="1">
      <alignment horizontal="center" vertical="center"/>
    </xf>
    <xf numFmtId="0" fontId="253" fillId="0" borderId="132" xfId="0" applyNumberFormat="1" applyFont="1" applyFill="1" applyBorder="1" applyAlignment="1">
      <alignment horizontal="center" vertical="center"/>
    </xf>
    <xf numFmtId="0" fontId="186" fillId="0" borderId="59" xfId="498" applyFont="1" applyFill="1" applyBorder="1"/>
    <xf numFmtId="49" fontId="253" fillId="0" borderId="23" xfId="1092" applyNumberFormat="1" applyFont="1" applyFill="1" applyBorder="1" applyAlignment="1" applyProtection="1">
      <alignment horizontal="center" vertical="center"/>
      <protection locked="0"/>
    </xf>
    <xf numFmtId="49" fontId="253" fillId="0" borderId="21" xfId="1092" applyNumberFormat="1" applyFont="1" applyFill="1" applyBorder="1" applyAlignment="1" applyProtection="1">
      <alignment horizontal="center" vertical="center"/>
      <protection locked="0"/>
    </xf>
    <xf numFmtId="49" fontId="253" fillId="0" borderId="76" xfId="1092" applyNumberFormat="1" applyFont="1" applyFill="1" applyBorder="1" applyAlignment="1" applyProtection="1">
      <alignment horizontal="center" vertical="center"/>
      <protection locked="0"/>
    </xf>
    <xf numFmtId="49" fontId="53" fillId="8" borderId="106" xfId="1101" applyNumberFormat="1" applyFont="1" applyFill="1" applyBorder="1" applyAlignment="1" applyProtection="1">
      <alignment horizontal="center"/>
    </xf>
    <xf numFmtId="49" fontId="0" fillId="8" borderId="21" xfId="0" applyNumberFormat="1" applyFont="1" applyFill="1" applyBorder="1" applyAlignment="1">
      <alignment horizontal="center" vertical="center"/>
    </xf>
    <xf numFmtId="49" fontId="53" fillId="8" borderId="27" xfId="1100" applyNumberFormat="1" applyFont="1" applyFill="1" applyBorder="1" applyAlignment="1" applyProtection="1">
      <alignment horizontal="center"/>
    </xf>
    <xf numFmtId="49" fontId="53" fillId="8" borderId="27" xfId="1102" applyNumberFormat="1" applyFont="1" applyFill="1" applyBorder="1" applyAlignment="1" applyProtection="1">
      <alignment horizontal="center" wrapText="1"/>
    </xf>
    <xf numFmtId="49" fontId="53" fillId="8" borderId="107" xfId="1102" applyNumberFormat="1" applyFont="1" applyFill="1" applyBorder="1" applyAlignment="1" applyProtection="1">
      <alignment horizontal="center" wrapText="1"/>
    </xf>
    <xf numFmtId="49" fontId="0" fillId="8" borderId="21" xfId="0" applyNumberFormat="1" applyFill="1" applyBorder="1" applyAlignment="1">
      <alignment horizontal="center" vertical="center"/>
    </xf>
    <xf numFmtId="0" fontId="234" fillId="69" borderId="57" xfId="498" applyFont="1" applyFill="1" applyBorder="1" applyAlignment="1">
      <alignment vertical="center"/>
    </xf>
    <xf numFmtId="49" fontId="377" fillId="69" borderId="0" xfId="1126" applyNumberFormat="1" applyFont="1" applyFill="1" applyBorder="1" applyAlignment="1">
      <alignment horizontal="center" vertical="center"/>
    </xf>
    <xf numFmtId="49" fontId="253" fillId="69" borderId="59" xfId="0" applyNumberFormat="1" applyFont="1" applyFill="1" applyBorder="1" applyAlignment="1">
      <alignment horizontal="center" vertical="center"/>
    </xf>
    <xf numFmtId="49" fontId="377" fillId="69" borderId="59" xfId="1126" applyNumberFormat="1" applyFont="1" applyFill="1" applyBorder="1" applyAlignment="1">
      <alignment horizontal="center" vertical="center"/>
    </xf>
    <xf numFmtId="0" fontId="253" fillId="69" borderId="59" xfId="0" applyNumberFormat="1" applyFont="1" applyFill="1" applyBorder="1" applyAlignment="1">
      <alignment horizontal="center" vertical="center"/>
    </xf>
    <xf numFmtId="0" fontId="372" fillId="69" borderId="66" xfId="498" applyFont="1" applyFill="1" applyBorder="1" applyAlignment="1">
      <alignment horizontal="right" vertical="center"/>
    </xf>
    <xf numFmtId="0" fontId="378" fillId="8" borderId="0" xfId="498" applyFont="1" applyFill="1" applyBorder="1" applyAlignment="1">
      <alignment horizontal="left" vertical="center" wrapText="1"/>
    </xf>
    <xf numFmtId="0" fontId="174" fillId="8" borderId="0" xfId="498" applyFont="1" applyFill="1" applyBorder="1" applyAlignment="1">
      <alignment horizontal="centerContinuous" vertical="center"/>
    </xf>
    <xf numFmtId="43" fontId="174" fillId="8" borderId="0" xfId="1054" applyFont="1" applyFill="1" applyBorder="1" applyAlignment="1">
      <alignment horizontal="center" vertical="center"/>
    </xf>
    <xf numFmtId="199" fontId="175" fillId="69" borderId="70" xfId="1054" applyNumberFormat="1" applyFont="1" applyFill="1" applyBorder="1" applyAlignment="1">
      <alignment horizontal="center" vertical="center"/>
    </xf>
    <xf numFmtId="0" fontId="379" fillId="8" borderId="57" xfId="498" applyFont="1" applyFill="1" applyBorder="1" applyAlignment="1">
      <alignment horizontal="left" vertical="center"/>
    </xf>
    <xf numFmtId="0" fontId="30" fillId="8" borderId="57" xfId="498" applyFont="1" applyFill="1" applyBorder="1" applyAlignment="1">
      <alignment vertical="center"/>
    </xf>
    <xf numFmtId="0" fontId="30" fillId="8" borderId="114" xfId="498" applyNumberFormat="1" applyFont="1" applyFill="1" applyBorder="1" applyAlignment="1">
      <alignment vertical="center"/>
    </xf>
    <xf numFmtId="0" fontId="23" fillId="8" borderId="131" xfId="498" applyFont="1" applyFill="1" applyBorder="1" applyAlignment="1">
      <alignment horizontal="center" vertical="center"/>
    </xf>
    <xf numFmtId="0" fontId="23" fillId="8" borderId="106" xfId="498" applyFont="1" applyFill="1" applyBorder="1" applyAlignment="1">
      <alignment horizontal="center" vertical="center"/>
    </xf>
    <xf numFmtId="0" fontId="23" fillId="8" borderId="114" xfId="498" applyFont="1" applyFill="1" applyBorder="1" applyAlignment="1">
      <alignment horizontal="center" vertical="center"/>
    </xf>
    <xf numFmtId="43" fontId="23" fillId="8" borderId="125" xfId="1054" applyFont="1" applyFill="1" applyBorder="1" applyAlignment="1">
      <alignment horizontal="center" vertical="center"/>
    </xf>
    <xf numFmtId="43" fontId="23" fillId="8" borderId="114" xfId="1054" applyFont="1" applyFill="1" applyBorder="1" applyAlignment="1">
      <alignment horizontal="center" vertical="center"/>
    </xf>
    <xf numFmtId="43" fontId="23" fillId="8" borderId="123" xfId="1054" applyFont="1" applyFill="1" applyBorder="1" applyAlignment="1">
      <alignment horizontal="center" vertical="center"/>
    </xf>
    <xf numFmtId="0" fontId="30" fillId="8" borderId="118" xfId="498" applyNumberFormat="1" applyFont="1" applyFill="1" applyBorder="1" applyAlignment="1">
      <alignment vertical="center"/>
    </xf>
    <xf numFmtId="0" fontId="23" fillId="8" borderId="132" xfId="498" applyFont="1" applyFill="1" applyBorder="1" applyAlignment="1">
      <alignment horizontal="center" vertical="center"/>
    </xf>
    <xf numFmtId="0" fontId="23" fillId="8" borderId="55" xfId="498" applyFont="1" applyFill="1" applyBorder="1" applyAlignment="1">
      <alignment horizontal="center" vertical="center"/>
    </xf>
    <xf numFmtId="43" fontId="23" fillId="8" borderId="117" xfId="1054" applyFont="1" applyFill="1" applyBorder="1" applyAlignment="1">
      <alignment horizontal="center" vertical="center"/>
    </xf>
    <xf numFmtId="43" fontId="23" fillId="8" borderId="124" xfId="1054" applyFont="1" applyFill="1" applyBorder="1" applyAlignment="1">
      <alignment horizontal="center" vertical="center"/>
    </xf>
    <xf numFmtId="49" fontId="0" fillId="0" borderId="79" xfId="1101" applyNumberFormat="1" applyFont="1" applyFill="1" applyBorder="1" applyAlignment="1" applyProtection="1">
      <alignment horizontal="center"/>
    </xf>
    <xf numFmtId="0" fontId="380" fillId="8" borderId="57" xfId="498" applyFont="1" applyFill="1" applyBorder="1" applyAlignment="1">
      <alignment horizontal="left" vertical="center"/>
    </xf>
    <xf numFmtId="43" fontId="174" fillId="8" borderId="0" xfId="1054" applyFont="1" applyFill="1" applyBorder="1" applyAlignment="1">
      <alignment horizontal="right" vertical="center"/>
    </xf>
    <xf numFmtId="0" fontId="381" fillId="8" borderId="114" xfId="498" applyNumberFormat="1" applyFont="1" applyFill="1" applyBorder="1" applyAlignment="1">
      <alignment horizontal="left" vertical="center"/>
    </xf>
    <xf numFmtId="199" fontId="23" fillId="8" borderId="125" xfId="1054" applyNumberFormat="1" applyFont="1" applyFill="1" applyBorder="1" applyAlignment="1">
      <alignment horizontal="center" vertical="center"/>
    </xf>
    <xf numFmtId="43" fontId="23" fillId="8" borderId="23" xfId="1054" applyFont="1" applyFill="1" applyBorder="1" applyAlignment="1">
      <alignment horizontal="center" vertical="center"/>
    </xf>
    <xf numFmtId="43" fontId="23" fillId="8" borderId="77" xfId="1054" applyFont="1" applyFill="1" applyBorder="1" applyAlignment="1">
      <alignment horizontal="center" vertical="center"/>
    </xf>
    <xf numFmtId="49" fontId="41" fillId="0" borderId="131" xfId="8" applyNumberFormat="1" applyFont="1" applyFill="1" applyBorder="1" applyAlignment="1">
      <alignment horizontal="center" vertical="center"/>
    </xf>
    <xf numFmtId="0" fontId="381" fillId="8" borderId="115" xfId="498" applyNumberFormat="1" applyFont="1" applyFill="1" applyBorder="1" applyAlignment="1">
      <alignment horizontal="left" vertical="center"/>
    </xf>
    <xf numFmtId="0" fontId="23" fillId="8" borderId="75" xfId="498" applyFont="1" applyFill="1" applyBorder="1" applyAlignment="1">
      <alignment horizontal="center" vertical="center"/>
    </xf>
    <xf numFmtId="0" fontId="23" fillId="8" borderId="78" xfId="498" applyFont="1" applyFill="1" applyBorder="1" applyAlignment="1">
      <alignment horizontal="center" vertical="center"/>
    </xf>
    <xf numFmtId="199" fontId="23" fillId="8" borderId="62" xfId="1054" applyNumberFormat="1" applyFont="1" applyFill="1" applyBorder="1" applyAlignment="1">
      <alignment horizontal="center" vertical="center"/>
    </xf>
    <xf numFmtId="43" fontId="23" fillId="8" borderId="62" xfId="1054" applyFont="1" applyFill="1" applyBorder="1" applyAlignment="1">
      <alignment horizontal="center" vertical="center"/>
    </xf>
    <xf numFmtId="43" fontId="23" fillId="8" borderId="76" xfId="1054" applyFont="1" applyFill="1" applyBorder="1" applyAlignment="1">
      <alignment horizontal="center" vertical="center"/>
    </xf>
    <xf numFmtId="49" fontId="41" fillId="0" borderId="29" xfId="8" applyNumberFormat="1" applyFont="1" applyFill="1" applyBorder="1" applyAlignment="1">
      <alignment horizontal="center" vertical="center"/>
    </xf>
    <xf numFmtId="43" fontId="23" fillId="8" borderId="119" xfId="1054" applyFont="1" applyFill="1" applyBorder="1" applyAlignment="1">
      <alignment horizontal="center" vertical="center"/>
    </xf>
    <xf numFmtId="43" fontId="23" fillId="8" borderId="133" xfId="1054" applyFont="1" applyFill="1" applyBorder="1" applyAlignment="1">
      <alignment horizontal="center" vertical="center"/>
    </xf>
    <xf numFmtId="0" fontId="30" fillId="8" borderId="56" xfId="498" applyNumberFormat="1" applyFont="1" applyFill="1" applyBorder="1" applyAlignment="1">
      <alignment vertical="center"/>
    </xf>
    <xf numFmtId="43" fontId="173" fillId="69" borderId="0" xfId="1054" applyFont="1" applyFill="1" applyBorder="1" applyAlignment="1">
      <alignment horizontal="center" vertical="center"/>
    </xf>
    <xf numFmtId="0" fontId="370" fillId="83" borderId="63" xfId="498" applyFont="1" applyFill="1" applyBorder="1" applyAlignment="1">
      <alignment horizontal="left" vertical="center"/>
    </xf>
    <xf numFmtId="0" fontId="371" fillId="83" borderId="64" xfId="498" applyFont="1" applyFill="1" applyBorder="1" applyAlignment="1">
      <alignment horizontal="right" vertical="center"/>
    </xf>
    <xf numFmtId="0" fontId="372" fillId="69" borderId="65" xfId="498" applyFont="1" applyFill="1" applyBorder="1" applyAlignment="1">
      <alignment horizontal="right" vertical="center"/>
    </xf>
    <xf numFmtId="200" fontId="53" fillId="8" borderId="125" xfId="1054" applyNumberFormat="1" applyFont="1" applyFill="1" applyBorder="1" applyAlignment="1">
      <alignment horizontal="center" vertical="center"/>
    </xf>
    <xf numFmtId="199" fontId="53" fillId="8" borderId="125" xfId="1054" applyNumberFormat="1" applyFont="1" applyFill="1" applyBorder="1" applyAlignment="1">
      <alignment horizontal="center" vertical="center"/>
    </xf>
    <xf numFmtId="200" fontId="53" fillId="8" borderId="133" xfId="1054" applyNumberFormat="1" applyFont="1" applyFill="1" applyBorder="1" applyAlignment="1">
      <alignment horizontal="center" vertical="center"/>
    </xf>
    <xf numFmtId="199" fontId="53" fillId="8" borderId="133" xfId="1054" applyNumberFormat="1" applyFont="1" applyFill="1" applyBorder="1" applyAlignment="1">
      <alignment horizontal="center" vertical="center"/>
    </xf>
    <xf numFmtId="200" fontId="53" fillId="8" borderId="126" xfId="1054" applyNumberFormat="1" applyFont="1" applyFill="1" applyBorder="1" applyAlignment="1">
      <alignment horizontal="center" vertical="center"/>
    </xf>
    <xf numFmtId="199" fontId="53" fillId="8" borderId="126" xfId="1054" applyNumberFormat="1" applyFont="1" applyFill="1" applyBorder="1" applyAlignment="1">
      <alignment horizontal="center" vertical="center"/>
    </xf>
    <xf numFmtId="183" fontId="41" fillId="8" borderId="104" xfId="0" applyNumberFormat="1" applyFont="1" applyFill="1" applyBorder="1" applyAlignment="1">
      <alignment horizontal="center" vertical="center"/>
    </xf>
    <xf numFmtId="0" fontId="41" fillId="8" borderId="107" xfId="0" applyFont="1" applyFill="1" applyBorder="1" applyAlignment="1">
      <alignment horizontal="center" vertical="center"/>
    </xf>
    <xf numFmtId="200" fontId="53" fillId="8" borderId="117" xfId="1054" applyNumberFormat="1" applyFont="1" applyFill="1" applyBorder="1" applyAlignment="1">
      <alignment horizontal="center" vertical="center"/>
    </xf>
    <xf numFmtId="199" fontId="53" fillId="8" borderId="117" xfId="1054" applyNumberFormat="1" applyFont="1" applyFill="1" applyBorder="1" applyAlignment="1">
      <alignment horizontal="center" vertical="center"/>
    </xf>
    <xf numFmtId="0" fontId="145" fillId="0" borderId="132" xfId="1094" applyNumberFormat="1" applyFont="1" applyFill="1" applyBorder="1" applyAlignment="1">
      <alignment horizontal="center" vertical="center"/>
    </xf>
    <xf numFmtId="49" fontId="0" fillId="8" borderId="30" xfId="0" applyNumberFormat="1" applyFont="1" applyFill="1" applyBorder="1" applyAlignment="1">
      <alignment horizontal="center" vertical="center"/>
    </xf>
    <xf numFmtId="0" fontId="62" fillId="8" borderId="57" xfId="498" applyFont="1" applyFill="1" applyBorder="1" applyAlignment="1">
      <alignment horizontal="center" vertical="center"/>
    </xf>
    <xf numFmtId="0" fontId="174" fillId="8" borderId="67" xfId="498" applyFont="1" applyFill="1" applyBorder="1" applyAlignment="1">
      <alignment horizontal="centerContinuous" vertical="center"/>
    </xf>
    <xf numFmtId="43" fontId="174" fillId="8" borderId="67" xfId="1054" applyFont="1" applyFill="1" applyBorder="1" applyAlignment="1">
      <alignment horizontal="centerContinuous" vertical="center"/>
    </xf>
    <xf numFmtId="43" fontId="174" fillId="8" borderId="0" xfId="1054" applyFont="1" applyFill="1" applyBorder="1" applyAlignment="1">
      <alignment horizontal="centerContinuous" vertical="center"/>
    </xf>
    <xf numFmtId="43" fontId="175" fillId="69" borderId="70" xfId="1054" applyFont="1" applyFill="1" applyBorder="1" applyAlignment="1">
      <alignment horizontal="centerContinuous" vertical="center"/>
    </xf>
    <xf numFmtId="43" fontId="23" fillId="8" borderId="63" xfId="1054" applyFont="1" applyFill="1" applyBorder="1" applyAlignment="1">
      <alignment horizontal="center" vertical="center"/>
    </xf>
    <xf numFmtId="43" fontId="23" fillId="8" borderId="107" xfId="1054" applyFont="1" applyFill="1" applyBorder="1" applyAlignment="1">
      <alignment horizontal="center" vertical="center"/>
    </xf>
    <xf numFmtId="199" fontId="173" fillId="69" borderId="118" xfId="1054" applyNumberFormat="1" applyFont="1" applyFill="1" applyBorder="1" applyAlignment="1">
      <alignment horizontal="center" vertical="center"/>
    </xf>
    <xf numFmtId="0" fontId="28" fillId="0" borderId="0" xfId="498" applyFont="1" applyFill="1" applyBorder="1" applyAlignment="1"/>
    <xf numFmtId="0" fontId="101" fillId="69" borderId="0" xfId="498" applyFont="1" applyFill="1" applyBorder="1" applyAlignment="1">
      <alignment horizontal="center"/>
    </xf>
    <xf numFmtId="0" fontId="382" fillId="83" borderId="63" xfId="498" applyFont="1" applyFill="1" applyBorder="1" applyAlignment="1">
      <alignment horizontal="left" vertical="center"/>
    </xf>
    <xf numFmtId="0" fontId="383" fillId="83" borderId="64" xfId="498" applyFont="1" applyFill="1" applyBorder="1" applyAlignment="1">
      <alignment horizontal="right" vertical="center"/>
    </xf>
    <xf numFmtId="0" fontId="383" fillId="83" borderId="64" xfId="498" applyFont="1" applyFill="1" applyBorder="1" applyAlignment="1">
      <alignment horizontal="left" vertical="center"/>
    </xf>
    <xf numFmtId="0" fontId="378" fillId="83" borderId="64" xfId="498" applyFont="1" applyFill="1" applyBorder="1" applyAlignment="1">
      <alignment horizontal="right" vertical="center"/>
    </xf>
    <xf numFmtId="0" fontId="384" fillId="69" borderId="65" xfId="498" applyFont="1" applyFill="1" applyBorder="1" applyAlignment="1">
      <alignment horizontal="right" vertical="center"/>
    </xf>
    <xf numFmtId="0" fontId="385" fillId="0" borderId="125" xfId="498" applyFont="1" applyFill="1" applyBorder="1" applyAlignment="1">
      <alignment horizontal="left" vertical="center"/>
    </xf>
    <xf numFmtId="0" fontId="386" fillId="0" borderId="81" xfId="498" applyFont="1" applyFill="1" applyBorder="1" applyAlignment="1">
      <alignment horizontal="right" vertical="center"/>
    </xf>
    <xf numFmtId="199" fontId="175" fillId="8" borderId="114" xfId="1054" applyNumberFormat="1" applyFont="1" applyFill="1" applyBorder="1" applyAlignment="1">
      <alignment vertical="center"/>
    </xf>
    <xf numFmtId="0" fontId="385" fillId="0" borderId="126" xfId="498" applyFont="1" applyFill="1" applyBorder="1" applyAlignment="1">
      <alignment horizontal="left" vertical="center"/>
    </xf>
    <xf numFmtId="0" fontId="386" fillId="0" borderId="33" xfId="498" applyFont="1" applyFill="1" applyBorder="1" applyAlignment="1">
      <alignment horizontal="right" vertical="center"/>
    </xf>
    <xf numFmtId="199" fontId="175" fillId="8" borderId="116" xfId="1054" applyNumberFormat="1" applyFont="1" applyFill="1" applyBorder="1" applyAlignment="1">
      <alignment vertical="center"/>
    </xf>
    <xf numFmtId="0" fontId="385" fillId="0" borderId="117" xfId="498" applyFont="1" applyFill="1" applyBorder="1" applyAlignment="1">
      <alignment horizontal="left" vertical="center"/>
    </xf>
    <xf numFmtId="0" fontId="386" fillId="0" borderId="30" xfId="498" applyFont="1" applyFill="1" applyBorder="1" applyAlignment="1">
      <alignment horizontal="right" vertical="center"/>
    </xf>
    <xf numFmtId="199" fontId="175" fillId="8" borderId="118" xfId="1054" applyNumberFormat="1" applyFont="1" applyFill="1" applyBorder="1" applyAlignment="1">
      <alignment vertical="center"/>
    </xf>
    <xf numFmtId="0" fontId="101" fillId="69" borderId="0" xfId="498" applyFont="1" applyFill="1" applyAlignment="1">
      <alignment horizontal="center"/>
    </xf>
    <xf numFmtId="0" fontId="338" fillId="0" borderId="21" xfId="0" applyFont="1" applyFill="1" applyBorder="1" applyAlignment="1">
      <alignment horizontal="center" vertical="center"/>
    </xf>
    <xf numFmtId="0" fontId="336" fillId="0" borderId="21" xfId="0" applyFont="1" applyFill="1" applyBorder="1" applyAlignment="1">
      <alignment horizontal="center" vertical="center"/>
    </xf>
    <xf numFmtId="0" fontId="336" fillId="0" borderId="0" xfId="0" applyFont="1" applyFill="1" applyBorder="1" applyAlignment="1">
      <alignment horizontal="center" vertical="center"/>
    </xf>
    <xf numFmtId="0" fontId="41" fillId="71" borderId="19" xfId="0" applyFont="1" applyFill="1" applyBorder="1" applyAlignment="1">
      <alignment horizontal="center" vertical="center"/>
    </xf>
    <xf numFmtId="0" fontId="22" fillId="76" borderId="23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37" fillId="0" borderId="27" xfId="0" applyNumberFormat="1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justify" vertical="center"/>
    </xf>
    <xf numFmtId="0" fontId="10" fillId="0" borderId="20" xfId="0" applyFont="1" applyBorder="1" applyAlignment="1">
      <alignment horizontal="justify" vertical="center" wrapText="1"/>
    </xf>
    <xf numFmtId="0" fontId="10" fillId="0" borderId="21" xfId="0" applyFont="1" applyBorder="1" applyAlignment="1">
      <alignment horizontal="justify" vertical="center" wrapText="1"/>
    </xf>
    <xf numFmtId="0" fontId="0" fillId="0" borderId="0" xfId="0" applyAlignment="1"/>
    <xf numFmtId="49" fontId="209" fillId="34" borderId="101" xfId="2" applyNumberFormat="1" applyFont="1" applyFill="1" applyBorder="1" applyAlignment="1">
      <alignment horizontal="center" vertical="center" wrapText="1" shrinkToFit="1"/>
    </xf>
    <xf numFmtId="0" fontId="10" fillId="0" borderId="21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3" fillId="0" borderId="21" xfId="0" applyFont="1" applyFill="1" applyBorder="1" applyAlignment="1">
      <alignment horizontal="center"/>
    </xf>
    <xf numFmtId="0" fontId="0" fillId="0" borderId="0" xfId="0"/>
    <xf numFmtId="0" fontId="145" fillId="0" borderId="101" xfId="684" applyFont="1" applyBorder="1" applyAlignment="1">
      <alignment horizontal="center" vertical="center"/>
    </xf>
    <xf numFmtId="0" fontId="37" fillId="0" borderId="138" xfId="720" applyFont="1" applyBorder="1" applyAlignment="1">
      <alignment horizontal="center" vertical="center"/>
    </xf>
    <xf numFmtId="0" fontId="145" fillId="0" borderId="138" xfId="720" applyFont="1" applyBorder="1" applyAlignment="1">
      <alignment horizontal="center" vertical="center" wrapText="1"/>
    </xf>
    <xf numFmtId="0" fontId="145" fillId="0" borderId="138" xfId="720" applyFont="1" applyBorder="1" applyAlignment="1">
      <alignment horizontal="center" vertical="center"/>
    </xf>
    <xf numFmtId="2" fontId="231" fillId="0" borderId="64" xfId="497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/>
    </xf>
    <xf numFmtId="0" fontId="243" fillId="0" borderId="0" xfId="0" applyFont="1"/>
    <xf numFmtId="0" fontId="274" fillId="0" borderId="0" xfId="0" applyFont="1" applyFill="1" applyBorder="1" applyAlignment="1">
      <alignment vertical="center"/>
    </xf>
    <xf numFmtId="2" fontId="231" fillId="0" borderId="63" xfId="497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101" fillId="0" borderId="63" xfId="0" applyFont="1" applyFill="1" applyBorder="1"/>
    <xf numFmtId="0" fontId="0" fillId="0" borderId="64" xfId="0" applyBorder="1" applyAlignment="1">
      <alignment vertical="center" wrapText="1"/>
    </xf>
    <xf numFmtId="0" fontId="7" fillId="0" borderId="64" xfId="0" applyFont="1" applyFill="1" applyBorder="1" applyAlignment="1">
      <alignment horizontal="center"/>
    </xf>
    <xf numFmtId="0" fontId="0" fillId="0" borderId="104" xfId="0" applyFont="1" applyFill="1" applyBorder="1"/>
    <xf numFmtId="0" fontId="23" fillId="0" borderId="107" xfId="0" applyFont="1" applyFill="1" applyBorder="1" applyAlignment="1">
      <alignment wrapText="1"/>
    </xf>
    <xf numFmtId="0" fontId="122" fillId="12" borderId="0" xfId="597" applyFont="1" applyFill="1" applyAlignment="1" applyProtection="1">
      <alignment horizontal="right"/>
    </xf>
    <xf numFmtId="0" fontId="238" fillId="0" borderId="0" xfId="0" applyFont="1" applyAlignment="1">
      <alignment horizontal="right"/>
    </xf>
    <xf numFmtId="0" fontId="78" fillId="0" borderId="0" xfId="0" applyFont="1" applyAlignment="1">
      <alignment horizontal="center" vertical="center"/>
    </xf>
    <xf numFmtId="0" fontId="97" fillId="0" borderId="0" xfId="0" applyFont="1"/>
    <xf numFmtId="0" fontId="24" fillId="0" borderId="74" xfId="955" applyFont="1" applyFill="1" applyBorder="1" applyAlignment="1">
      <alignment horizontal="left"/>
    </xf>
    <xf numFmtId="0" fontId="24" fillId="0" borderId="23" xfId="955" applyFont="1" applyFill="1" applyBorder="1" applyAlignment="1">
      <alignment horizontal="right"/>
    </xf>
    <xf numFmtId="0" fontId="24" fillId="0" borderId="104" xfId="955" applyFont="1" applyFill="1" applyBorder="1" applyAlignment="1">
      <alignment horizontal="left"/>
    </xf>
    <xf numFmtId="0" fontId="24" fillId="0" borderId="76" xfId="955" applyFont="1" applyFill="1" applyBorder="1" applyAlignment="1">
      <alignment horizontal="right"/>
    </xf>
    <xf numFmtId="0" fontId="276" fillId="0" borderId="0" xfId="0" applyFont="1" applyFill="1" applyBorder="1" applyAlignment="1">
      <alignment vertical="center"/>
    </xf>
    <xf numFmtId="0" fontId="388" fillId="0" borderId="0" xfId="0" applyFont="1" applyAlignment="1"/>
    <xf numFmtId="0" fontId="244" fillId="0" borderId="0" xfId="0" applyFont="1" applyFill="1"/>
    <xf numFmtId="0" fontId="240" fillId="0" borderId="0" xfId="0" applyFont="1" applyFill="1" applyBorder="1"/>
    <xf numFmtId="0" fontId="0" fillId="0" borderId="0" xfId="0" applyFont="1" applyFill="1" applyBorder="1"/>
    <xf numFmtId="0" fontId="53" fillId="0" borderId="113" xfId="0" applyFont="1" applyFill="1" applyBorder="1" applyAlignment="1">
      <alignment horizontal="left"/>
    </xf>
    <xf numFmtId="0" fontId="53" fillId="0" borderId="113" xfId="0" applyFont="1" applyFill="1" applyBorder="1" applyAlignment="1">
      <alignment horizontal="center"/>
    </xf>
    <xf numFmtId="1" fontId="31" fillId="0" borderId="26" xfId="0" applyNumberFormat="1" applyFont="1" applyFill="1" applyBorder="1"/>
    <xf numFmtId="0" fontId="23" fillId="8" borderId="133" xfId="0" applyFont="1" applyFill="1" applyBorder="1"/>
    <xf numFmtId="0" fontId="236" fillId="0" borderId="113" xfId="0" applyFont="1" applyFill="1" applyBorder="1" applyAlignment="1">
      <alignment horizontal="left"/>
    </xf>
    <xf numFmtId="3" fontId="240" fillId="0" borderId="26" xfId="0" applyNumberFormat="1" applyFont="1" applyFill="1" applyBorder="1"/>
    <xf numFmtId="0" fontId="244" fillId="0" borderId="0" xfId="0" applyFont="1" applyFill="1" applyBorder="1"/>
    <xf numFmtId="0" fontId="24" fillId="0" borderId="21" xfId="684" applyFont="1" applyBorder="1" applyAlignment="1">
      <alignment horizontal="center"/>
    </xf>
    <xf numFmtId="0" fontId="24" fillId="87" borderId="21" xfId="684" applyFont="1" applyFill="1" applyBorder="1" applyAlignment="1">
      <alignment horizontal="center"/>
    </xf>
    <xf numFmtId="0" fontId="41" fillId="0" borderId="0" xfId="0" applyFont="1" applyBorder="1"/>
    <xf numFmtId="2" fontId="23" fillId="0" borderId="0" xfId="0" applyNumberFormat="1" applyFont="1" applyFill="1" applyAlignment="1">
      <alignment horizontal="center"/>
    </xf>
    <xf numFmtId="2" fontId="242" fillId="48" borderId="0" xfId="0" applyNumberFormat="1" applyFont="1" applyFill="1" applyAlignment="1">
      <alignment horizontal="center"/>
    </xf>
    <xf numFmtId="1" fontId="122" fillId="0" borderId="0" xfId="0" applyNumberFormat="1" applyFont="1" applyFill="1" applyBorder="1"/>
    <xf numFmtId="2" fontId="41" fillId="0" borderId="0" xfId="933" applyNumberFormat="1" applyFont="1" applyFill="1" applyBorder="1" applyAlignment="1">
      <alignment horizontal="right"/>
    </xf>
    <xf numFmtId="221" fontId="122" fillId="48" borderId="0" xfId="0" applyNumberFormat="1" applyFont="1" applyFill="1" applyBorder="1" applyAlignment="1">
      <alignment horizontal="left"/>
    </xf>
    <xf numFmtId="0" fontId="122" fillId="48" borderId="0" xfId="0" applyFont="1" applyFill="1" applyBorder="1" applyAlignment="1">
      <alignment horizontal="left"/>
    </xf>
    <xf numFmtId="221" fontId="122" fillId="48" borderId="0" xfId="0" applyNumberFormat="1" applyFont="1" applyFill="1" applyBorder="1"/>
    <xf numFmtId="221" fontId="23" fillId="0" borderId="0" xfId="0" applyNumberFormat="1" applyFont="1" applyFill="1" applyBorder="1"/>
    <xf numFmtId="2" fontId="122" fillId="0" borderId="220" xfId="0" applyNumberFormat="1" applyFont="1" applyBorder="1" applyAlignment="1">
      <alignment horizontal="center"/>
    </xf>
    <xf numFmtId="2" fontId="122" fillId="0" borderId="224" xfId="0" applyNumberFormat="1" applyFont="1" applyBorder="1" applyAlignment="1">
      <alignment horizontal="center"/>
    </xf>
    <xf numFmtId="0" fontId="41" fillId="0" borderId="0" xfId="933" applyFont="1" applyFill="1" applyBorder="1" applyAlignment="1">
      <alignment horizontal="right"/>
    </xf>
    <xf numFmtId="2" fontId="122" fillId="0" borderId="229" xfId="0" applyNumberFormat="1" applyFont="1" applyBorder="1" applyAlignment="1">
      <alignment horizontal="center"/>
    </xf>
    <xf numFmtId="1" fontId="122" fillId="48" borderId="0" xfId="0" applyNumberFormat="1" applyFont="1" applyFill="1" applyBorder="1"/>
    <xf numFmtId="2" fontId="122" fillId="0" borderId="233" xfId="0" applyNumberFormat="1" applyFont="1" applyBorder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2" fontId="122" fillId="0" borderId="0" xfId="0" applyNumberFormat="1" applyFont="1" applyFill="1" applyBorder="1" applyAlignment="1">
      <alignment horizontal="center"/>
    </xf>
    <xf numFmtId="2" fontId="63" fillId="0" borderId="0" xfId="0" applyNumberFormat="1" applyFont="1" applyFill="1" applyBorder="1" applyAlignment="1">
      <alignment horizontal="center"/>
    </xf>
    <xf numFmtId="0" fontId="23" fillId="48" borderId="0" xfId="0" applyFont="1" applyFill="1"/>
    <xf numFmtId="2" fontId="23" fillId="48" borderId="0" xfId="0" applyNumberFormat="1" applyFont="1" applyFill="1" applyAlignment="1">
      <alignment horizontal="center"/>
    </xf>
    <xf numFmtId="0" fontId="122" fillId="48" borderId="0" xfId="0" applyFont="1" applyFill="1" applyAlignment="1">
      <alignment horizontal="left"/>
    </xf>
    <xf numFmtId="0" fontId="31" fillId="48" borderId="0" xfId="0" applyFont="1" applyFill="1" applyBorder="1" applyAlignment="1">
      <alignment horizontal="center" vertical="center"/>
    </xf>
    <xf numFmtId="2" fontId="23" fillId="48" borderId="0" xfId="0" applyNumberFormat="1" applyFont="1" applyFill="1" applyBorder="1" applyAlignment="1">
      <alignment horizontal="center"/>
    </xf>
    <xf numFmtId="0" fontId="78" fillId="0" borderId="0" xfId="0" applyFont="1" applyAlignment="1">
      <alignment horizontal="left" vertical="center"/>
    </xf>
    <xf numFmtId="185" fontId="37" fillId="0" borderId="0" xfId="0" applyNumberFormat="1" applyFont="1" applyFill="1" applyBorder="1" applyAlignment="1">
      <alignment horizontal="center" vertical="center"/>
    </xf>
    <xf numFmtId="0" fontId="37" fillId="0" borderId="136" xfId="0" applyFont="1" applyBorder="1" applyAlignment="1">
      <alignment horizontal="left" vertical="center"/>
    </xf>
    <xf numFmtId="1" fontId="37" fillId="0" borderId="24" xfId="0" applyNumberFormat="1" applyFont="1" applyBorder="1" applyAlignment="1">
      <alignment horizontal="center" vertical="center"/>
    </xf>
    <xf numFmtId="0" fontId="37" fillId="0" borderId="74" xfId="0" applyFont="1" applyBorder="1" applyAlignment="1">
      <alignment horizontal="left" vertical="center"/>
    </xf>
    <xf numFmtId="1" fontId="37" fillId="0" borderId="23" xfId="0" applyNumberFormat="1" applyFont="1" applyBorder="1" applyAlignment="1">
      <alignment horizontal="center" vertical="center"/>
    </xf>
    <xf numFmtId="0" fontId="10" fillId="0" borderId="21" xfId="0" applyFont="1" applyFill="1" applyBorder="1" applyAlignment="1">
      <alignment horizontal="left" vertical="center"/>
    </xf>
    <xf numFmtId="0" fontId="390" fillId="0" borderId="0" xfId="0" applyFont="1" applyBorder="1" applyAlignment="1">
      <alignment horizontal="center"/>
    </xf>
    <xf numFmtId="0" fontId="64" fillId="0" borderId="0" xfId="0" applyFont="1" applyFill="1"/>
    <xf numFmtId="0" fontId="390" fillId="0" borderId="0" xfId="0" applyFont="1" applyFill="1" applyBorder="1" applyAlignment="1">
      <alignment horizontal="center"/>
    </xf>
    <xf numFmtId="0" fontId="237" fillId="0" borderId="0" xfId="0" applyFont="1" applyFill="1" applyBorder="1" applyAlignment="1">
      <alignment horizontal="center"/>
    </xf>
    <xf numFmtId="0" fontId="122" fillId="0" borderId="0" xfId="0" applyFont="1" applyBorder="1" applyAlignment="1">
      <alignment horizontal="center"/>
    </xf>
    <xf numFmtId="0" fontId="64" fillId="0" borderId="0" xfId="0" applyFont="1" applyFill="1" applyBorder="1"/>
    <xf numFmtId="0" fontId="35" fillId="0" borderId="0" xfId="0" applyFont="1" applyBorder="1" applyAlignment="1">
      <alignment horizontal="center"/>
    </xf>
    <xf numFmtId="1" fontId="122" fillId="0" borderId="0" xfId="0" applyNumberFormat="1" applyFont="1" applyFill="1" applyBorder="1" applyAlignment="1">
      <alignment horizontal="center" vertical="center"/>
    </xf>
    <xf numFmtId="0" fontId="176" fillId="0" borderId="0" xfId="1113" applyFont="1" applyFill="1" applyBorder="1" applyAlignment="1" applyProtection="1">
      <alignment horizontal="center" vertical="center"/>
      <protection locked="0"/>
    </xf>
    <xf numFmtId="0" fontId="64" fillId="0" borderId="0" xfId="0" applyFont="1" applyAlignment="1">
      <alignment horizontal="center"/>
    </xf>
    <xf numFmtId="0" fontId="186" fillId="0" borderId="0" xfId="0" applyFont="1" applyFill="1" applyBorder="1" applyAlignment="1">
      <alignment horizontal="center" vertical="center"/>
    </xf>
    <xf numFmtId="0" fontId="101" fillId="0" borderId="0" xfId="0" applyFont="1" applyFill="1" applyAlignment="1">
      <alignment horizontal="center"/>
    </xf>
    <xf numFmtId="3" fontId="250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14" fontId="37" fillId="8" borderId="0" xfId="721" applyNumberFormat="1" applyFont="1" applyFill="1" applyBorder="1" applyAlignment="1">
      <alignment horizontal="right" vertical="top"/>
    </xf>
    <xf numFmtId="185" fontId="24" fillId="0" borderId="126" xfId="0" applyNumberFormat="1" applyFont="1" applyFill="1" applyBorder="1" applyAlignment="1">
      <alignment horizontal="left" vertical="center"/>
    </xf>
    <xf numFmtId="0" fontId="54" fillId="101" borderId="0" xfId="597" applyFill="1" applyBorder="1" applyAlignment="1" applyProtection="1"/>
    <xf numFmtId="0" fontId="182" fillId="82" borderId="75" xfId="0" applyFont="1" applyFill="1" applyBorder="1" applyAlignment="1">
      <alignment horizontal="left" vertical="center"/>
    </xf>
    <xf numFmtId="0" fontId="30" fillId="69" borderId="75" xfId="0" applyFont="1" applyFill="1" applyBorder="1" applyAlignment="1">
      <alignment horizontal="left"/>
    </xf>
    <xf numFmtId="0" fontId="182" fillId="48" borderId="75" xfId="0" applyFont="1" applyFill="1" applyBorder="1"/>
    <xf numFmtId="0" fontId="275" fillId="0" borderId="76" xfId="0" applyFont="1" applyFill="1" applyBorder="1" applyAlignment="1">
      <alignment horizontal="center" vertical="center"/>
    </xf>
    <xf numFmtId="0" fontId="391" fillId="0" borderId="170" xfId="0" applyFont="1" applyFill="1" applyBorder="1" applyAlignment="1">
      <alignment horizontal="left" vertical="center"/>
    </xf>
    <xf numFmtId="0" fontId="27" fillId="0" borderId="0" xfId="596" applyFont="1" applyAlignment="1">
      <alignment horizontal="left" vertical="center"/>
    </xf>
    <xf numFmtId="0" fontId="24" fillId="0" borderId="57" xfId="0" applyFont="1" applyFill="1" applyBorder="1" applyAlignment="1" applyProtection="1"/>
    <xf numFmtId="0" fontId="10" fillId="0" borderId="76" xfId="0" applyFont="1" applyFill="1" applyBorder="1" applyAlignment="1">
      <alignment horizontal="left" vertical="center"/>
    </xf>
    <xf numFmtId="0" fontId="392" fillId="0" borderId="0" xfId="596" applyFont="1"/>
    <xf numFmtId="0" fontId="54" fillId="69" borderId="0" xfId="597" applyFill="1" applyAlignment="1" applyProtection="1"/>
    <xf numFmtId="0" fontId="122" fillId="69" borderId="0" xfId="597" applyFont="1" applyFill="1" applyAlignment="1" applyProtection="1">
      <alignment horizontal="right"/>
    </xf>
    <xf numFmtId="0" fontId="392" fillId="0" borderId="0" xfId="596" applyFont="1" applyFill="1" applyBorder="1"/>
    <xf numFmtId="1" fontId="37" fillId="0" borderId="76" xfId="0" applyNumberFormat="1" applyFont="1" applyBorder="1" applyAlignment="1">
      <alignment horizontal="right" vertical="center" wrapText="1"/>
    </xf>
    <xf numFmtId="0" fontId="24" fillId="0" borderId="0" xfId="0" applyNumberFormat="1" applyFont="1"/>
    <xf numFmtId="0" fontId="61" fillId="0" borderId="20" xfId="0" applyNumberFormat="1" applyFont="1" applyFill="1" applyBorder="1" applyAlignment="1">
      <alignment horizontal="right"/>
    </xf>
    <xf numFmtId="0" fontId="61" fillId="0" borderId="21" xfId="0" applyNumberFormat="1" applyFont="1" applyFill="1" applyBorder="1" applyAlignment="1">
      <alignment horizontal="right"/>
    </xf>
    <xf numFmtId="0" fontId="61" fillId="0" borderId="21" xfId="0" applyNumberFormat="1" applyFont="1" applyFill="1" applyBorder="1"/>
    <xf numFmtId="0" fontId="61" fillId="0" borderId="76" xfId="0" applyNumberFormat="1" applyFont="1" applyFill="1" applyBorder="1"/>
    <xf numFmtId="0" fontId="24" fillId="0" borderId="21" xfId="0" applyNumberFormat="1" applyFont="1" applyFill="1" applyBorder="1" applyAlignment="1" applyProtection="1">
      <alignment horizontal="right"/>
    </xf>
    <xf numFmtId="0" fontId="24" fillId="0" borderId="24" xfId="0" applyNumberFormat="1" applyFont="1" applyFill="1" applyBorder="1" applyAlignment="1" applyProtection="1">
      <alignment horizontal="right"/>
    </xf>
    <xf numFmtId="0" fontId="61" fillId="0" borderId="64" xfId="0" applyNumberFormat="1" applyFont="1" applyFill="1" applyBorder="1"/>
    <xf numFmtId="0" fontId="61" fillId="0" borderId="27" xfId="0" applyNumberFormat="1" applyFont="1" applyFill="1" applyBorder="1" applyAlignment="1">
      <alignment horizontal="right"/>
    </xf>
    <xf numFmtId="0" fontId="61" fillId="0" borderId="107" xfId="0" applyNumberFormat="1" applyFont="1" applyFill="1" applyBorder="1" applyAlignment="1">
      <alignment horizontal="right"/>
    </xf>
    <xf numFmtId="0" fontId="101" fillId="0" borderId="76" xfId="0" applyNumberFormat="1" applyFont="1" applyFill="1" applyBorder="1"/>
    <xf numFmtId="0" fontId="232" fillId="0" borderId="211" xfId="497" applyNumberFormat="1" applyFont="1" applyFill="1" applyBorder="1" applyAlignment="1">
      <alignment horizontal="center" vertical="center" wrapText="1"/>
    </xf>
    <xf numFmtId="0" fontId="61" fillId="0" borderId="20" xfId="0" applyNumberFormat="1" applyFont="1" applyFill="1" applyBorder="1"/>
    <xf numFmtId="0" fontId="61" fillId="0" borderId="24" xfId="0" applyNumberFormat="1" applyFont="1" applyFill="1" applyBorder="1" applyAlignment="1">
      <alignment horizontal="right" vertical="center"/>
    </xf>
    <xf numFmtId="0" fontId="61" fillId="0" borderId="131" xfId="0" applyNumberFormat="1" applyFont="1" applyFill="1" applyBorder="1" applyAlignment="1">
      <alignment horizontal="right"/>
    </xf>
    <xf numFmtId="0" fontId="61" fillId="0" borderId="29" xfId="0" applyNumberFormat="1" applyFont="1" applyFill="1" applyBorder="1" applyAlignment="1">
      <alignment horizontal="right"/>
    </xf>
    <xf numFmtId="0" fontId="61" fillId="0" borderId="23" xfId="0" applyNumberFormat="1" applyFont="1" applyFill="1" applyBorder="1"/>
    <xf numFmtId="0" fontId="24" fillId="0" borderId="23" xfId="0" applyNumberFormat="1" applyFont="1" applyFill="1" applyBorder="1" applyAlignment="1" applyProtection="1"/>
    <xf numFmtId="0" fontId="24" fillId="0" borderId="21" xfId="0" applyNumberFormat="1" applyFont="1" applyFill="1" applyBorder="1" applyAlignment="1" applyProtection="1"/>
    <xf numFmtId="0" fontId="24" fillId="0" borderId="76" xfId="0" applyNumberFormat="1" applyFont="1" applyFill="1" applyBorder="1" applyAlignment="1" applyProtection="1"/>
    <xf numFmtId="1" fontId="61" fillId="0" borderId="24" xfId="0" applyNumberFormat="1" applyFont="1" applyFill="1" applyBorder="1" applyAlignment="1">
      <alignment horizontal="right"/>
    </xf>
    <xf numFmtId="2" fontId="24" fillId="0" borderId="134" xfId="497" applyNumberFormat="1" applyFont="1" applyFill="1" applyBorder="1" applyAlignment="1">
      <alignment horizontal="center" vertical="center" wrapText="1"/>
    </xf>
    <xf numFmtId="2" fontId="24" fillId="0" borderId="212" xfId="497" applyNumberFormat="1" applyFont="1" applyFill="1" applyBorder="1" applyAlignment="1">
      <alignment horizontal="center" vertical="center" wrapText="1"/>
    </xf>
    <xf numFmtId="0" fontId="15" fillId="0" borderId="75" xfId="0" applyFont="1" applyFill="1" applyBorder="1" applyAlignment="1" applyProtection="1">
      <alignment horizontal="center"/>
    </xf>
    <xf numFmtId="0" fontId="31" fillId="0" borderId="75" xfId="0" applyFont="1" applyFill="1" applyBorder="1" applyAlignment="1" applyProtection="1">
      <alignment horizontal="center"/>
    </xf>
    <xf numFmtId="0" fontId="31" fillId="0" borderId="75" xfId="0" applyFont="1" applyFill="1" applyBorder="1" applyAlignment="1">
      <alignment horizontal="center"/>
    </xf>
    <xf numFmtId="0" fontId="31" fillId="0" borderId="104" xfId="0" applyFont="1" applyFill="1" applyBorder="1" applyAlignment="1">
      <alignment horizontal="center"/>
    </xf>
    <xf numFmtId="0" fontId="101" fillId="0" borderId="76" xfId="0" applyFont="1" applyFill="1" applyBorder="1"/>
    <xf numFmtId="0" fontId="28" fillId="0" borderId="76" xfId="0" applyFont="1" applyFill="1" applyBorder="1"/>
    <xf numFmtId="0" fontId="28" fillId="0" borderId="76" xfId="0" applyFont="1" applyFill="1" applyBorder="1" applyAlignment="1">
      <alignment horizontal="center"/>
    </xf>
    <xf numFmtId="0" fontId="15" fillId="0" borderId="76" xfId="0" applyFont="1" applyFill="1" applyBorder="1" applyAlignment="1">
      <alignment horizontal="center"/>
    </xf>
    <xf numFmtId="0" fontId="64" fillId="69" borderId="0" xfId="0" applyFont="1" applyFill="1"/>
    <xf numFmtId="2" fontId="393" fillId="0" borderId="212" xfId="497" applyNumberFormat="1" applyFont="1" applyFill="1" applyBorder="1" applyAlignment="1">
      <alignment horizontal="center" vertical="center" wrapText="1"/>
    </xf>
    <xf numFmtId="2" fontId="393" fillId="0" borderId="122" xfId="497" applyNumberFormat="1" applyFont="1" applyFill="1" applyBorder="1" applyAlignment="1">
      <alignment horizontal="center" vertical="center" wrapText="1"/>
    </xf>
    <xf numFmtId="0" fontId="393" fillId="0" borderId="28" xfId="497" applyNumberFormat="1" applyFont="1" applyFill="1" applyBorder="1" applyAlignment="1">
      <alignment horizontal="center" vertical="center" wrapText="1"/>
    </xf>
    <xf numFmtId="0" fontId="232" fillId="0" borderId="121" xfId="0" applyFont="1" applyBorder="1" applyAlignment="1">
      <alignment horizontal="center" vertical="center" wrapText="1"/>
    </xf>
    <xf numFmtId="2" fontId="240" fillId="0" borderId="122" xfId="497" applyNumberFormat="1" applyFont="1" applyFill="1" applyBorder="1" applyAlignment="1">
      <alignment horizontal="center" vertical="center" wrapText="1"/>
    </xf>
    <xf numFmtId="0" fontId="93" fillId="0" borderId="0" xfId="720" applyFont="1" applyBorder="1" applyAlignment="1">
      <alignment horizontal="center" vertical="center"/>
    </xf>
    <xf numFmtId="0" fontId="342" fillId="86" borderId="125" xfId="720" applyFont="1" applyFill="1" applyBorder="1" applyAlignment="1">
      <alignment horizontal="left" vertical="center" indent="1"/>
    </xf>
    <xf numFmtId="0" fontId="342" fillId="86" borderId="81" xfId="720" applyFont="1" applyFill="1" applyBorder="1" applyAlignment="1">
      <alignment horizontal="left" vertical="center" indent="1"/>
    </xf>
    <xf numFmtId="0" fontId="176" fillId="0" borderId="404" xfId="720" applyFont="1" applyBorder="1" applyAlignment="1">
      <alignment horizontal="center" vertical="center" wrapText="1"/>
    </xf>
    <xf numFmtId="0" fontId="176" fillId="21" borderId="405" xfId="720" applyFont="1" applyFill="1" applyBorder="1" applyAlignment="1">
      <alignment horizontal="left" vertical="center"/>
    </xf>
    <xf numFmtId="0" fontId="145" fillId="0" borderId="406" xfId="720" applyFont="1" applyBorder="1" applyAlignment="1">
      <alignment horizontal="left" vertical="center"/>
    </xf>
    <xf numFmtId="0" fontId="145" fillId="0" borderId="406" xfId="720" applyFont="1" applyFill="1" applyBorder="1" applyAlignment="1">
      <alignment horizontal="left" vertical="center"/>
    </xf>
    <xf numFmtId="0" fontId="145" fillId="0" borderId="407" xfId="720" applyFont="1" applyFill="1" applyBorder="1" applyAlignment="1">
      <alignment horizontal="left" vertical="center"/>
    </xf>
    <xf numFmtId="0" fontId="145" fillId="0" borderId="408" xfId="684" applyFont="1" applyBorder="1" applyAlignment="1">
      <alignment horizontal="left" vertical="center"/>
    </xf>
    <xf numFmtId="0" fontId="145" fillId="0" borderId="409" xfId="684" applyFont="1" applyBorder="1" applyAlignment="1">
      <alignment horizontal="center" vertical="center"/>
    </xf>
    <xf numFmtId="0" fontId="145" fillId="0" borderId="59" xfId="720" applyFont="1" applyBorder="1" applyAlignment="1">
      <alignment horizontal="center" vertical="center"/>
    </xf>
    <xf numFmtId="0" fontId="145" fillId="0" borderId="409" xfId="684" applyFont="1" applyBorder="1" applyAlignment="1">
      <alignment horizontal="center" vertical="center" wrapText="1"/>
    </xf>
    <xf numFmtId="3" fontId="176" fillId="18" borderId="411" xfId="720" applyNumberFormat="1" applyFont="1" applyFill="1" applyBorder="1" applyAlignment="1">
      <alignment horizontal="center" vertical="center"/>
    </xf>
    <xf numFmtId="2" fontId="231" fillId="0" borderId="134" xfId="497" applyNumberFormat="1" applyFont="1" applyFill="1" applyBorder="1" applyAlignment="1">
      <alignment horizontal="center" vertical="center" wrapText="1"/>
    </xf>
    <xf numFmtId="2" fontId="231" fillId="0" borderId="212" xfId="497" applyNumberFormat="1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wrapText="1"/>
    </xf>
    <xf numFmtId="0" fontId="101" fillId="0" borderId="412" xfId="1127" applyFont="1" applyFill="1" applyBorder="1" applyAlignment="1">
      <alignment wrapText="1"/>
    </xf>
    <xf numFmtId="0" fontId="23" fillId="0" borderId="27" xfId="0" applyFont="1" applyFill="1" applyBorder="1" applyAlignment="1"/>
    <xf numFmtId="0" fontId="236" fillId="0" borderId="21" xfId="0" applyFont="1" applyFill="1" applyBorder="1" applyAlignment="1">
      <alignment horizontal="center"/>
    </xf>
    <xf numFmtId="0" fontId="236" fillId="0" borderId="27" xfId="0" applyFont="1" applyFill="1" applyBorder="1" applyAlignment="1">
      <alignment horizontal="center"/>
    </xf>
    <xf numFmtId="1" fontId="24" fillId="0" borderId="78" xfId="0" applyNumberFormat="1" applyFont="1" applyFill="1" applyBorder="1" applyAlignment="1">
      <alignment horizontal="center"/>
    </xf>
    <xf numFmtId="16" fontId="53" fillId="0" borderId="0" xfId="0" applyNumberFormat="1" applyFont="1" applyFill="1" applyBorder="1"/>
    <xf numFmtId="185" fontId="24" fillId="0" borderId="0" xfId="0" applyNumberFormat="1" applyFont="1" applyFill="1" applyBorder="1" applyAlignment="1">
      <alignment horizontal="center" vertical="center" wrapText="1"/>
    </xf>
    <xf numFmtId="0" fontId="394" fillId="0" borderId="0" xfId="0" applyFont="1" applyFill="1" applyBorder="1" applyAlignment="1"/>
    <xf numFmtId="0" fontId="101" fillId="0" borderId="413" xfId="1127" applyFont="1" applyFill="1" applyBorder="1"/>
    <xf numFmtId="0" fontId="23" fillId="0" borderId="31" xfId="0" applyFont="1" applyFill="1" applyBorder="1" applyAlignment="1"/>
    <xf numFmtId="0" fontId="236" fillId="0" borderId="24" xfId="0" applyFont="1" applyFill="1" applyBorder="1" applyAlignment="1">
      <alignment horizontal="center"/>
    </xf>
    <xf numFmtId="0" fontId="236" fillId="0" borderId="31" xfId="0" applyFont="1" applyFill="1" applyBorder="1" applyAlignment="1">
      <alignment horizontal="center"/>
    </xf>
    <xf numFmtId="1" fontId="24" fillId="0" borderId="120" xfId="0" applyNumberFormat="1" applyFont="1" applyFill="1" applyBorder="1" applyAlignment="1">
      <alignment horizontal="center"/>
    </xf>
    <xf numFmtId="1" fontId="101" fillId="0" borderId="0" xfId="0" applyNumberFormat="1" applyFont="1" applyFill="1" applyBorder="1"/>
    <xf numFmtId="0" fontId="24" fillId="0" borderId="21" xfId="955" applyFont="1" applyBorder="1" applyAlignment="1">
      <alignment horizontal="right"/>
    </xf>
    <xf numFmtId="1" fontId="24" fillId="0" borderId="21" xfId="0" applyNumberFormat="1" applyFont="1" applyFill="1" applyBorder="1" applyAlignment="1">
      <alignment horizontal="right"/>
    </xf>
    <xf numFmtId="0" fontId="23" fillId="0" borderId="108" xfId="0" applyFont="1" applyFill="1" applyBorder="1" applyAlignment="1"/>
    <xf numFmtId="1" fontId="24" fillId="0" borderId="20" xfId="0" applyNumberFormat="1" applyFont="1" applyFill="1" applyBorder="1" applyAlignment="1">
      <alignment horizontal="center"/>
    </xf>
    <xf numFmtId="1" fontId="24" fillId="0" borderId="21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23" fillId="0" borderId="21" xfId="0" applyFont="1" applyFill="1" applyBorder="1" applyAlignment="1"/>
    <xf numFmtId="0" fontId="236" fillId="0" borderId="20" xfId="0" applyFont="1" applyFill="1" applyBorder="1" applyAlignment="1">
      <alignment horizontal="center"/>
    </xf>
    <xf numFmtId="0" fontId="41" fillId="0" borderId="0" xfId="955" applyFont="1" applyFill="1" applyBorder="1" applyAlignment="1">
      <alignment horizontal="left"/>
    </xf>
    <xf numFmtId="0" fontId="41" fillId="0" borderId="0" xfId="955" applyFont="1" applyFill="1" applyBorder="1" applyAlignment="1">
      <alignment horizontal="center"/>
    </xf>
    <xf numFmtId="1" fontId="24" fillId="0" borderId="21" xfId="1127" applyNumberFormat="1" applyFont="1" applyFill="1" applyBorder="1" applyAlignment="1">
      <alignment horizontal="right"/>
    </xf>
    <xf numFmtId="0" fontId="41" fillId="87" borderId="250" xfId="955" applyFont="1" applyFill="1" applyBorder="1" applyAlignment="1">
      <alignment horizontal="left"/>
    </xf>
    <xf numFmtId="0" fontId="236" fillId="0" borderId="23" xfId="0" applyFont="1" applyFill="1" applyBorder="1" applyAlignment="1">
      <alignment horizontal="center"/>
    </xf>
    <xf numFmtId="0" fontId="61" fillId="0" borderId="75" xfId="0" applyFont="1" applyFill="1" applyBorder="1"/>
    <xf numFmtId="1" fontId="24" fillId="0" borderId="414" xfId="1127" applyNumberFormat="1" applyFont="1" applyFill="1" applyBorder="1" applyAlignment="1">
      <alignment horizontal="center"/>
    </xf>
    <xf numFmtId="0" fontId="61" fillId="0" borderId="75" xfId="0" applyFont="1" applyFill="1" applyBorder="1" applyAlignment="1">
      <alignment wrapText="1"/>
    </xf>
    <xf numFmtId="1" fontId="24" fillId="0" borderId="415" xfId="1127" applyNumberFormat="1" applyFont="1" applyFill="1" applyBorder="1" applyAlignment="1">
      <alignment horizontal="center"/>
    </xf>
    <xf numFmtId="0" fontId="61" fillId="0" borderId="110" xfId="0" applyFont="1" applyFill="1" applyBorder="1"/>
    <xf numFmtId="1" fontId="24" fillId="0" borderId="416" xfId="1127" applyNumberFormat="1" applyFont="1" applyFill="1" applyBorder="1" applyAlignment="1">
      <alignment horizontal="center"/>
    </xf>
    <xf numFmtId="2" fontId="41" fillId="0" borderId="21" xfId="497" applyNumberFormat="1" applyFont="1" applyFill="1" applyBorder="1" applyAlignment="1">
      <alignment horizontal="left" vertical="center" wrapText="1"/>
    </xf>
    <xf numFmtId="0" fontId="392" fillId="0" borderId="0" xfId="596" applyFont="1" applyFill="1" applyAlignment="1">
      <alignment horizontal="left"/>
    </xf>
    <xf numFmtId="222" fontId="0" fillId="0" borderId="0" xfId="0" applyNumberFormat="1" applyFont="1"/>
    <xf numFmtId="0" fontId="0" fillId="0" borderId="0" xfId="0" applyFont="1" applyAlignment="1"/>
    <xf numFmtId="3" fontId="264" fillId="0" borderId="134" xfId="0" applyNumberFormat="1" applyFont="1" applyFill="1" applyBorder="1" applyAlignment="1">
      <alignment horizontal="left"/>
    </xf>
    <xf numFmtId="185" fontId="61" fillId="84" borderId="23" xfId="0" applyNumberFormat="1" applyFont="1" applyFill="1" applyBorder="1" applyAlignment="1">
      <alignment horizontal="center"/>
    </xf>
    <xf numFmtId="185" fontId="61" fillId="84" borderId="109" xfId="0" applyNumberFormat="1" applyFont="1" applyFill="1" applyBorder="1" applyAlignment="1">
      <alignment vertical="center"/>
    </xf>
    <xf numFmtId="0" fontId="245" fillId="0" borderId="212" xfId="803" applyFont="1" applyFill="1" applyBorder="1" applyAlignment="1">
      <alignment horizontal="center" vertical="center"/>
    </xf>
    <xf numFmtId="183" fontId="0" fillId="84" borderId="77" xfId="0" applyNumberFormat="1" applyFont="1" applyFill="1" applyBorder="1"/>
    <xf numFmtId="185" fontId="267" fillId="84" borderId="77" xfId="0" applyNumberFormat="1" applyFont="1" applyFill="1" applyBorder="1" applyAlignment="1"/>
    <xf numFmtId="185" fontId="267" fillId="84" borderId="78" xfId="0" applyNumberFormat="1" applyFont="1" applyFill="1" applyBorder="1" applyAlignment="1"/>
    <xf numFmtId="185" fontId="267" fillId="84" borderId="79" xfId="0" applyNumberFormat="1" applyFont="1" applyFill="1" applyBorder="1" applyAlignment="1"/>
    <xf numFmtId="185" fontId="267" fillId="93" borderId="63" xfId="0" applyNumberFormat="1" applyFont="1" applyFill="1" applyBorder="1" applyAlignment="1">
      <alignment horizontal="center"/>
    </xf>
    <xf numFmtId="17" fontId="238" fillId="22" borderId="72" xfId="0" applyNumberFormat="1" applyFont="1" applyFill="1" applyBorder="1" applyAlignment="1">
      <alignment horizontal="center" vertical="center" wrapText="1" readingOrder="1"/>
    </xf>
    <xf numFmtId="185" fontId="270" fillId="84" borderId="211" xfId="0" applyNumberFormat="1" applyFont="1" applyFill="1" applyBorder="1" applyAlignment="1">
      <alignment horizontal="center" vertical="center" wrapText="1" readingOrder="1"/>
    </xf>
    <xf numFmtId="185" fontId="265" fillId="84" borderId="32" xfId="0" applyNumberFormat="1" applyFont="1" applyFill="1" applyBorder="1" applyAlignment="1">
      <alignment horizontal="center"/>
    </xf>
    <xf numFmtId="185" fontId="267" fillId="84" borderId="21" xfId="0" applyNumberFormat="1" applyFont="1" applyFill="1" applyBorder="1" applyAlignment="1"/>
    <xf numFmtId="185" fontId="0" fillId="12" borderId="78" xfId="0" applyNumberFormat="1" applyFont="1" applyFill="1" applyBorder="1" applyAlignment="1"/>
    <xf numFmtId="185" fontId="267" fillId="84" borderId="76" xfId="0" applyNumberFormat="1" applyFont="1" applyFill="1" applyBorder="1" applyAlignment="1"/>
    <xf numFmtId="185" fontId="0" fillId="12" borderId="79" xfId="0" applyNumberFormat="1" applyFont="1" applyFill="1" applyBorder="1" applyAlignment="1"/>
    <xf numFmtId="185" fontId="0" fillId="0" borderId="0" xfId="0" applyNumberFormat="1" applyFont="1"/>
    <xf numFmtId="0" fontId="0" fillId="83" borderId="133" xfId="0" applyFont="1" applyFill="1" applyBorder="1" applyAlignment="1"/>
    <xf numFmtId="0" fontId="0" fillId="83" borderId="75" xfId="0" applyFont="1" applyFill="1" applyBorder="1" applyAlignment="1"/>
    <xf numFmtId="0" fontId="395" fillId="83" borderId="75" xfId="0" applyFont="1" applyFill="1" applyBorder="1" applyAlignment="1">
      <alignment horizontal="center"/>
    </xf>
    <xf numFmtId="0" fontId="61" fillId="22" borderId="75" xfId="0" applyFont="1" applyFill="1" applyBorder="1" applyAlignment="1">
      <alignment horizontal="center"/>
    </xf>
    <xf numFmtId="185" fontId="61" fillId="0" borderId="78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ont="1" applyFill="1" applyBorder="1" applyAlignment="1"/>
    <xf numFmtId="185" fontId="0" fillId="0" borderId="0" xfId="0" applyNumberFormat="1" applyFill="1" applyBorder="1" applyAlignment="1">
      <alignment horizontal="left" vertical="center"/>
    </xf>
    <xf numFmtId="0" fontId="0" fillId="0" borderId="0" xfId="0" applyFill="1"/>
    <xf numFmtId="0" fontId="0" fillId="0" borderId="0" xfId="0" applyFont="1" applyBorder="1"/>
    <xf numFmtId="0" fontId="61" fillId="22" borderId="75" xfId="0" applyFont="1" applyFill="1" applyBorder="1"/>
    <xf numFmtId="185" fontId="61" fillId="8" borderId="78" xfId="0" applyNumberFormat="1" applyFont="1" applyFill="1" applyBorder="1" applyAlignment="1">
      <alignment horizontal="center"/>
    </xf>
    <xf numFmtId="0" fontId="61" fillId="22" borderId="75" xfId="0" applyFont="1" applyFill="1" applyBorder="1" applyAlignment="1">
      <alignment horizontal="left"/>
    </xf>
    <xf numFmtId="185" fontId="61" fillId="22" borderId="78" xfId="0" applyNumberFormat="1" applyFont="1" applyFill="1" applyBorder="1" applyAlignment="1">
      <alignment horizontal="center"/>
    </xf>
    <xf numFmtId="0" fontId="265" fillId="22" borderId="75" xfId="0" applyFont="1" applyFill="1" applyBorder="1" applyAlignment="1">
      <alignment horizontal="left"/>
    </xf>
    <xf numFmtId="0" fontId="267" fillId="103" borderId="126" xfId="0" applyFont="1" applyFill="1" applyBorder="1" applyAlignment="1"/>
    <xf numFmtId="0" fontId="238" fillId="22" borderId="126" xfId="0" applyFont="1" applyFill="1" applyBorder="1" applyAlignment="1"/>
    <xf numFmtId="0" fontId="238" fillId="22" borderId="127" xfId="0" applyFont="1" applyFill="1" applyBorder="1" applyAlignment="1"/>
    <xf numFmtId="17" fontId="269" fillId="27" borderId="417" xfId="0" applyNumberFormat="1" applyFont="1" applyFill="1" applyBorder="1" applyAlignment="1">
      <alignment horizontal="center" vertical="center" readingOrder="1"/>
    </xf>
    <xf numFmtId="183" fontId="53" fillId="0" borderId="0" xfId="0" applyNumberFormat="1" applyFont="1"/>
    <xf numFmtId="17" fontId="269" fillId="43" borderId="134" xfId="0" applyNumberFormat="1" applyFont="1" applyFill="1" applyBorder="1" applyAlignment="1">
      <alignment horizontal="center" vertical="center" readingOrder="1"/>
    </xf>
    <xf numFmtId="185" fontId="270" fillId="84" borderId="109" xfId="0" applyNumberFormat="1" applyFont="1" applyFill="1" applyBorder="1" applyAlignment="1">
      <alignment horizontal="center" vertical="center" readingOrder="1"/>
    </xf>
    <xf numFmtId="3" fontId="271" fillId="0" borderId="75" xfId="0" applyNumberFormat="1" applyFont="1" applyFill="1" applyBorder="1"/>
    <xf numFmtId="183" fontId="0" fillId="0" borderId="78" xfId="0" applyNumberFormat="1" applyFont="1" applyFill="1" applyBorder="1"/>
    <xf numFmtId="0" fontId="61" fillId="43" borderId="75" xfId="0" applyFont="1" applyFill="1" applyBorder="1" applyAlignment="1"/>
    <xf numFmtId="17" fontId="269" fillId="18" borderId="72" xfId="0" applyNumberFormat="1" applyFont="1" applyFill="1" applyBorder="1" applyAlignment="1">
      <alignment horizontal="center" vertical="center" readingOrder="1"/>
    </xf>
    <xf numFmtId="223" fontId="270" fillId="84" borderId="72" xfId="0" applyNumberFormat="1" applyFont="1" applyFill="1" applyBorder="1" applyAlignment="1">
      <alignment horizontal="center" vertical="center" readingOrder="1"/>
    </xf>
    <xf numFmtId="185" fontId="0" fillId="0" borderId="21" xfId="0" applyNumberFormat="1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185" fontId="0" fillId="0" borderId="110" xfId="0" applyNumberFormat="1" applyFill="1" applyBorder="1" applyAlignment="1">
      <alignment horizontal="left" vertical="center" readingOrder="1"/>
    </xf>
    <xf numFmtId="0" fontId="0" fillId="0" borderId="21" xfId="0" applyFill="1" applyBorder="1" applyAlignment="1"/>
    <xf numFmtId="185" fontId="0" fillId="0" borderId="21" xfId="0" applyNumberFormat="1" applyFont="1" applyFill="1" applyBorder="1" applyAlignment="1">
      <alignment horizontal="center"/>
    </xf>
    <xf numFmtId="185" fontId="0" fillId="0" borderId="75" xfId="0" applyNumberFormat="1" applyFill="1" applyBorder="1" applyAlignment="1">
      <alignment horizontal="left"/>
    </xf>
    <xf numFmtId="0" fontId="0" fillId="0" borderId="20" xfId="0" applyFont="1" applyFill="1" applyBorder="1"/>
    <xf numFmtId="0" fontId="0" fillId="0" borderId="21" xfId="0" applyFont="1" applyFill="1" applyBorder="1" applyAlignment="1">
      <alignment vertical="center" wrapText="1"/>
    </xf>
    <xf numFmtId="0" fontId="0" fillId="0" borderId="29" xfId="0" applyFill="1" applyBorder="1"/>
    <xf numFmtId="0" fontId="0" fillId="0" borderId="21" xfId="0" applyFill="1" applyBorder="1" applyAlignment="1">
      <alignment vertical="center" wrapText="1"/>
    </xf>
    <xf numFmtId="0" fontId="61" fillId="0" borderId="21" xfId="0" applyFont="1" applyFill="1" applyBorder="1"/>
    <xf numFmtId="0" fontId="0" fillId="0" borderId="21" xfId="0" applyFont="1" applyBorder="1"/>
    <xf numFmtId="0" fontId="0" fillId="0" borderId="76" xfId="0" applyFont="1" applyFill="1" applyBorder="1"/>
    <xf numFmtId="223" fontId="0" fillId="0" borderId="0" xfId="0" applyNumberFormat="1" applyFont="1"/>
    <xf numFmtId="0" fontId="13" fillId="0" borderId="21" xfId="0" applyFont="1" applyBorder="1" applyAlignment="1">
      <alignment vertical="center" wrapText="1"/>
    </xf>
    <xf numFmtId="0" fontId="13" fillId="0" borderId="27" xfId="0" applyFont="1" applyFill="1" applyBorder="1" applyAlignment="1">
      <alignment vertical="center" wrapText="1"/>
    </xf>
    <xf numFmtId="0" fontId="13" fillId="0" borderId="29" xfId="0" applyFont="1" applyFill="1" applyBorder="1" applyAlignment="1">
      <alignment vertical="center" wrapText="1"/>
    </xf>
    <xf numFmtId="0" fontId="13" fillId="0" borderId="113" xfId="0" applyFont="1" applyFill="1" applyBorder="1" applyAlignment="1">
      <alignment horizontal="left" vertical="center" wrapText="1"/>
    </xf>
    <xf numFmtId="2" fontId="24" fillId="76" borderId="21" xfId="0" applyNumberFormat="1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3" fontId="238" fillId="73" borderId="126" xfId="0" applyNumberFormat="1" applyFont="1" applyFill="1" applyBorder="1" applyAlignment="1">
      <alignment horizontal="center"/>
    </xf>
    <xf numFmtId="3" fontId="238" fillId="73" borderId="33" xfId="0" applyNumberFormat="1" applyFont="1" applyFill="1" applyBorder="1" applyAlignment="1">
      <alignment horizontal="center"/>
    </xf>
    <xf numFmtId="3" fontId="238" fillId="73" borderId="127" xfId="0" applyNumberFormat="1" applyFont="1" applyFill="1" applyBorder="1" applyAlignment="1">
      <alignment horizontal="center"/>
    </xf>
    <xf numFmtId="3" fontId="238" fillId="73" borderId="133" xfId="0" applyNumberFormat="1" applyFont="1" applyFill="1" applyBorder="1" applyAlignment="1">
      <alignment horizontal="center"/>
    </xf>
    <xf numFmtId="3" fontId="238" fillId="73" borderId="113" xfId="0" applyNumberFormat="1" applyFont="1" applyFill="1" applyBorder="1" applyAlignment="1">
      <alignment horizontal="center"/>
    </xf>
    <xf numFmtId="3" fontId="238" fillId="73" borderId="119" xfId="0" applyNumberFormat="1" applyFont="1" applyFill="1" applyBorder="1" applyAlignment="1">
      <alignment horizontal="center"/>
    </xf>
    <xf numFmtId="3" fontId="238" fillId="83" borderId="63" xfId="0" applyNumberFormat="1" applyFont="1" applyFill="1" applyBorder="1" applyAlignment="1">
      <alignment horizontal="center"/>
    </xf>
    <xf numFmtId="3" fontId="238" fillId="83" borderId="64" xfId="0" applyNumberFormat="1" applyFont="1" applyFill="1" applyBorder="1" applyAlignment="1">
      <alignment horizontal="center"/>
    </xf>
    <xf numFmtId="3" fontId="238" fillId="83" borderId="65" xfId="0" applyNumberFormat="1" applyFont="1" applyFill="1" applyBorder="1" applyAlignment="1">
      <alignment horizontal="center"/>
    </xf>
    <xf numFmtId="3" fontId="268" fillId="83" borderId="63" xfId="0" applyNumberFormat="1" applyFont="1" applyFill="1" applyBorder="1" applyAlignment="1">
      <alignment horizontal="center"/>
    </xf>
    <xf numFmtId="3" fontId="268" fillId="83" borderId="64" xfId="0" applyNumberFormat="1" applyFont="1" applyFill="1" applyBorder="1" applyAlignment="1">
      <alignment horizontal="center"/>
    </xf>
    <xf numFmtId="3" fontId="268" fillId="83" borderId="65" xfId="0" applyNumberFormat="1" applyFont="1" applyFill="1" applyBorder="1" applyAlignment="1">
      <alignment horizontal="center"/>
    </xf>
    <xf numFmtId="0" fontId="41" fillId="0" borderId="72" xfId="910" applyFont="1" applyFill="1" applyBorder="1" applyAlignment="1">
      <alignment horizontal="center" vertical="center"/>
    </xf>
    <xf numFmtId="0" fontId="41" fillId="0" borderId="32" xfId="910" applyFont="1" applyFill="1" applyBorder="1" applyAlignment="1">
      <alignment horizontal="center" vertical="center"/>
    </xf>
    <xf numFmtId="185" fontId="267" fillId="84" borderId="77" xfId="0" applyNumberFormat="1" applyFont="1" applyFill="1" applyBorder="1" applyAlignment="1">
      <alignment horizontal="center" vertical="center"/>
    </xf>
    <xf numFmtId="185" fontId="267" fillId="84" borderId="79" xfId="0" applyNumberFormat="1" applyFont="1" applyFill="1" applyBorder="1" applyAlignment="1">
      <alignment horizontal="center" vertical="center"/>
    </xf>
    <xf numFmtId="3" fontId="238" fillId="85" borderId="56" xfId="0" applyNumberFormat="1" applyFont="1" applyFill="1" applyBorder="1" applyAlignment="1">
      <alignment horizontal="center"/>
    </xf>
    <xf numFmtId="3" fontId="238" fillId="85" borderId="67" xfId="0" applyNumberFormat="1" applyFont="1" applyFill="1" applyBorder="1" applyAlignment="1">
      <alignment horizontal="center"/>
    </xf>
    <xf numFmtId="3" fontId="238" fillId="85" borderId="68" xfId="0" applyNumberFormat="1" applyFont="1" applyFill="1" applyBorder="1" applyAlignment="1">
      <alignment horizontal="center"/>
    </xf>
    <xf numFmtId="0" fontId="41" fillId="0" borderId="105" xfId="910" applyFont="1" applyFill="1" applyBorder="1" applyAlignment="1">
      <alignment horizontal="center" vertical="center"/>
    </xf>
    <xf numFmtId="185" fontId="267" fillId="84" borderId="111" xfId="0" applyNumberFormat="1" applyFont="1" applyFill="1" applyBorder="1" applyAlignment="1">
      <alignment horizontal="center" vertical="center"/>
    </xf>
    <xf numFmtId="185" fontId="267" fillId="84" borderId="120" xfId="0" applyNumberFormat="1" applyFont="1" applyFill="1" applyBorder="1" applyAlignment="1">
      <alignment horizontal="center" vertical="center"/>
    </xf>
    <xf numFmtId="0" fontId="245" fillId="0" borderId="72" xfId="910" applyFont="1" applyFill="1" applyBorder="1" applyAlignment="1">
      <alignment horizontal="center" vertical="center"/>
    </xf>
    <xf numFmtId="0" fontId="245" fillId="0" borderId="105" xfId="910" applyFont="1" applyFill="1" applyBorder="1" applyAlignment="1">
      <alignment horizontal="center" vertical="center"/>
    </xf>
    <xf numFmtId="3" fontId="61" fillId="83" borderId="63" xfId="0" applyNumberFormat="1" applyFont="1" applyFill="1" applyBorder="1" applyAlignment="1">
      <alignment horizontal="center"/>
    </xf>
    <xf numFmtId="3" fontId="61" fillId="83" borderId="64" xfId="0" applyNumberFormat="1" applyFont="1" applyFill="1" applyBorder="1" applyAlignment="1">
      <alignment horizontal="center"/>
    </xf>
    <xf numFmtId="3" fontId="61" fillId="83" borderId="65" xfId="0" applyNumberFormat="1" applyFont="1" applyFill="1" applyBorder="1" applyAlignment="1">
      <alignment horizontal="center"/>
    </xf>
    <xf numFmtId="0" fontId="245" fillId="0" borderId="32" xfId="910" applyFont="1" applyFill="1" applyBorder="1" applyAlignment="1">
      <alignment horizontal="center" vertical="center"/>
    </xf>
    <xf numFmtId="185" fontId="61" fillId="84" borderId="111" xfId="0" applyNumberFormat="1" applyFont="1" applyFill="1" applyBorder="1" applyAlignment="1">
      <alignment horizontal="center" vertical="center"/>
    </xf>
    <xf numFmtId="185" fontId="61" fillId="84" borderId="120" xfId="0" applyNumberFormat="1" applyFont="1" applyFill="1" applyBorder="1" applyAlignment="1">
      <alignment horizontal="center" vertical="center"/>
    </xf>
    <xf numFmtId="185" fontId="61" fillId="84" borderId="77" xfId="0" applyNumberFormat="1" applyFont="1" applyFill="1" applyBorder="1" applyAlignment="1">
      <alignment horizontal="center" vertical="center"/>
    </xf>
    <xf numFmtId="0" fontId="41" fillId="0" borderId="24" xfId="910" applyFont="1" applyFill="1" applyBorder="1" applyAlignment="1">
      <alignment horizontal="center" vertical="center"/>
    </xf>
    <xf numFmtId="0" fontId="173" fillId="81" borderId="63" xfId="0" applyFont="1" applyFill="1" applyBorder="1" applyAlignment="1">
      <alignment horizontal="left"/>
    </xf>
    <xf numFmtId="0" fontId="173" fillId="81" borderId="64" xfId="0" applyFont="1" applyFill="1" applyBorder="1" applyAlignment="1">
      <alignment horizontal="left"/>
    </xf>
    <xf numFmtId="0" fontId="173" fillId="81" borderId="65" xfId="0" applyFont="1" applyFill="1" applyBorder="1" applyAlignment="1">
      <alignment horizontal="left"/>
    </xf>
    <xf numFmtId="185" fontId="267" fillId="84" borderId="111" xfId="0" applyNumberFormat="1" applyFont="1" applyFill="1" applyBorder="1" applyAlignment="1">
      <alignment horizontal="center" vertical="center" readingOrder="1"/>
    </xf>
    <xf numFmtId="185" fontId="267" fillId="84" borderId="79" xfId="0" applyNumberFormat="1" applyFont="1" applyFill="1" applyBorder="1" applyAlignment="1">
      <alignment horizontal="center" vertical="center" readingOrder="1"/>
    </xf>
    <xf numFmtId="185" fontId="267" fillId="84" borderId="120" xfId="0" applyNumberFormat="1" applyFont="1" applyFill="1" applyBorder="1" applyAlignment="1">
      <alignment horizontal="center" vertical="center" readingOrder="1"/>
    </xf>
    <xf numFmtId="185" fontId="267" fillId="84" borderId="77" xfId="0" applyNumberFormat="1" applyFont="1" applyFill="1" applyBorder="1" applyAlignment="1">
      <alignment horizontal="center" vertical="center" readingOrder="1"/>
    </xf>
    <xf numFmtId="3" fontId="61" fillId="102" borderId="126" xfId="0" applyNumberFormat="1" applyFont="1" applyFill="1" applyBorder="1" applyAlignment="1">
      <alignment horizontal="center"/>
    </xf>
    <xf numFmtId="3" fontId="61" fillId="102" borderId="33" xfId="0" applyNumberFormat="1" applyFont="1" applyFill="1" applyBorder="1" applyAlignment="1">
      <alignment horizontal="center"/>
    </xf>
    <xf numFmtId="3" fontId="61" fillId="102" borderId="127" xfId="0" applyNumberFormat="1" applyFont="1" applyFill="1" applyBorder="1" applyAlignment="1">
      <alignment horizontal="center"/>
    </xf>
    <xf numFmtId="3" fontId="61" fillId="102" borderId="63" xfId="0" applyNumberFormat="1" applyFont="1" applyFill="1" applyBorder="1" applyAlignment="1">
      <alignment horizontal="center"/>
    </xf>
    <xf numFmtId="3" fontId="61" fillId="102" borderId="64" xfId="0" applyNumberFormat="1" applyFont="1" applyFill="1" applyBorder="1" applyAlignment="1">
      <alignment horizontal="center"/>
    </xf>
    <xf numFmtId="3" fontId="61" fillId="102" borderId="65" xfId="0" applyNumberFormat="1" applyFont="1" applyFill="1" applyBorder="1" applyAlignment="1">
      <alignment horizontal="center"/>
    </xf>
    <xf numFmtId="185" fontId="265" fillId="84" borderId="111" xfId="0" applyNumberFormat="1" applyFont="1" applyFill="1" applyBorder="1" applyAlignment="1">
      <alignment horizontal="center" vertical="center" readingOrder="1"/>
    </xf>
    <xf numFmtId="185" fontId="265" fillId="84" borderId="120" xfId="0" applyNumberFormat="1" applyFont="1" applyFill="1" applyBorder="1" applyAlignment="1">
      <alignment horizontal="center" vertical="center" readingOrder="1"/>
    </xf>
    <xf numFmtId="185" fontId="265" fillId="84" borderId="79" xfId="0" applyNumberFormat="1" applyFont="1" applyFill="1" applyBorder="1" applyAlignment="1">
      <alignment horizontal="center" vertical="center" readingOrder="1"/>
    </xf>
    <xf numFmtId="185" fontId="61" fillId="84" borderId="79" xfId="0" applyNumberFormat="1" applyFont="1" applyFill="1" applyBorder="1" applyAlignment="1">
      <alignment horizontal="center" vertical="center"/>
    </xf>
    <xf numFmtId="185" fontId="265" fillId="84" borderId="77" xfId="0" applyNumberFormat="1" applyFont="1" applyFill="1" applyBorder="1" applyAlignment="1">
      <alignment horizontal="center" vertical="center" readingOrder="1"/>
    </xf>
    <xf numFmtId="185" fontId="265" fillId="84" borderId="77" xfId="0" applyNumberFormat="1" applyFont="1" applyFill="1" applyBorder="1" applyAlignment="1">
      <alignment horizontal="center" vertical="center"/>
    </xf>
    <xf numFmtId="185" fontId="265" fillId="84" borderId="79" xfId="0" applyNumberFormat="1" applyFont="1" applyFill="1" applyBorder="1" applyAlignment="1">
      <alignment horizontal="center" vertical="center"/>
    </xf>
    <xf numFmtId="3" fontId="61" fillId="83" borderId="134" xfId="0" applyNumberFormat="1" applyFont="1" applyFill="1" applyBorder="1" applyAlignment="1">
      <alignment horizontal="center"/>
    </xf>
    <xf numFmtId="3" fontId="61" fillId="83" borderId="121" xfId="0" applyNumberFormat="1" applyFont="1" applyFill="1" applyBorder="1" applyAlignment="1">
      <alignment horizontal="center"/>
    </xf>
    <xf numFmtId="3" fontId="61" fillId="83" borderId="212" xfId="0" applyNumberFormat="1" applyFont="1" applyFill="1" applyBorder="1" applyAlignment="1">
      <alignment horizontal="center"/>
    </xf>
    <xf numFmtId="3" fontId="61" fillId="83" borderId="109" xfId="0" applyNumberFormat="1" applyFont="1" applyFill="1" applyBorder="1" applyAlignment="1">
      <alignment horizontal="center"/>
    </xf>
    <xf numFmtId="3" fontId="173" fillId="83" borderId="63" xfId="0" applyNumberFormat="1" applyFont="1" applyFill="1" applyBorder="1" applyAlignment="1">
      <alignment horizontal="center"/>
    </xf>
    <xf numFmtId="3" fontId="173" fillId="83" borderId="64" xfId="0" applyNumberFormat="1" applyFont="1" applyFill="1" applyBorder="1" applyAlignment="1">
      <alignment horizontal="center"/>
    </xf>
    <xf numFmtId="3" fontId="173" fillId="83" borderId="65" xfId="0" applyNumberFormat="1" applyFont="1" applyFill="1" applyBorder="1" applyAlignment="1">
      <alignment horizontal="center"/>
    </xf>
    <xf numFmtId="3" fontId="263" fillId="18" borderId="62" xfId="0" applyNumberFormat="1" applyFont="1" applyFill="1" applyBorder="1" applyAlignment="1">
      <alignment horizontal="center"/>
    </xf>
    <xf numFmtId="3" fontId="263" fillId="18" borderId="59" xfId="0" applyNumberFormat="1" applyFont="1" applyFill="1" applyBorder="1" applyAlignment="1">
      <alignment horizontal="center"/>
    </xf>
    <xf numFmtId="3" fontId="263" fillId="18" borderId="66" xfId="0" applyNumberFormat="1" applyFont="1" applyFill="1" applyBorder="1" applyAlignment="1">
      <alignment horizontal="center"/>
    </xf>
    <xf numFmtId="185" fontId="265" fillId="84" borderId="111" xfId="0" applyNumberFormat="1" applyFont="1" applyFill="1" applyBorder="1" applyAlignment="1">
      <alignment horizontal="center" vertical="center"/>
    </xf>
    <xf numFmtId="185" fontId="265" fillId="84" borderId="120" xfId="0" applyNumberFormat="1" applyFont="1" applyFill="1" applyBorder="1" applyAlignment="1">
      <alignment horizontal="center" vertical="center"/>
    </xf>
    <xf numFmtId="3" fontId="173" fillId="22" borderId="126" xfId="0" applyNumberFormat="1" applyFont="1" applyFill="1" applyBorder="1" applyAlignment="1">
      <alignment horizontal="center"/>
    </xf>
    <xf numFmtId="3" fontId="173" fillId="22" borderId="127" xfId="0" applyNumberFormat="1" applyFont="1" applyFill="1" applyBorder="1" applyAlignment="1">
      <alignment horizontal="center"/>
    </xf>
    <xf numFmtId="3" fontId="238" fillId="22" borderId="75" xfId="0" applyNumberFormat="1" applyFont="1" applyFill="1" applyBorder="1" applyAlignment="1">
      <alignment horizontal="center"/>
    </xf>
    <xf numFmtId="3" fontId="238" fillId="22" borderId="78" xfId="0" applyNumberFormat="1" applyFont="1" applyFill="1" applyBorder="1" applyAlignment="1">
      <alignment horizontal="center"/>
    </xf>
    <xf numFmtId="0" fontId="61" fillId="22" borderId="126" xfId="0" applyFont="1" applyFill="1" applyBorder="1" applyAlignment="1">
      <alignment horizontal="left"/>
    </xf>
    <xf numFmtId="0" fontId="61" fillId="22" borderId="127" xfId="0" applyFont="1" applyFill="1" applyBorder="1" applyAlignment="1">
      <alignment horizontal="left"/>
    </xf>
    <xf numFmtId="0" fontId="0" fillId="83" borderId="56" xfId="0" applyFill="1" applyBorder="1" applyAlignment="1">
      <alignment horizontal="center"/>
    </xf>
    <xf numFmtId="0" fontId="0" fillId="83" borderId="68" xfId="0" applyFill="1" applyBorder="1" applyAlignment="1">
      <alignment horizontal="center"/>
    </xf>
    <xf numFmtId="0" fontId="0" fillId="83" borderId="63" xfId="0" applyFill="1" applyBorder="1" applyAlignment="1">
      <alignment horizontal="center"/>
    </xf>
    <xf numFmtId="0" fontId="0" fillId="83" borderId="65" xfId="0" applyFill="1" applyBorder="1" applyAlignment="1">
      <alignment horizontal="center"/>
    </xf>
    <xf numFmtId="0" fontId="238" fillId="22" borderId="110" xfId="0" applyFont="1" applyFill="1" applyBorder="1" applyAlignment="1">
      <alignment horizontal="left"/>
    </xf>
    <xf numFmtId="0" fontId="238" fillId="22" borderId="111" xfId="0" applyFont="1" applyFill="1" applyBorder="1" applyAlignment="1">
      <alignment horizontal="left"/>
    </xf>
    <xf numFmtId="0" fontId="238" fillId="22" borderId="75" xfId="0" applyFont="1" applyFill="1" applyBorder="1" applyAlignment="1">
      <alignment horizontal="left"/>
    </xf>
    <xf numFmtId="0" fontId="238" fillId="22" borderId="78" xfId="0" applyFont="1" applyFill="1" applyBorder="1" applyAlignment="1">
      <alignment horizontal="left"/>
    </xf>
    <xf numFmtId="0" fontId="238" fillId="83" borderId="56" xfId="0" applyFont="1" applyFill="1" applyBorder="1" applyAlignment="1">
      <alignment horizontal="center"/>
    </xf>
    <xf numFmtId="0" fontId="238" fillId="83" borderId="65" xfId="0" applyFont="1" applyFill="1" applyBorder="1" applyAlignment="1">
      <alignment horizontal="center"/>
    </xf>
    <xf numFmtId="0" fontId="238" fillId="83" borderId="62" xfId="0" applyFont="1" applyFill="1" applyBorder="1" applyAlignment="1">
      <alignment horizontal="center"/>
    </xf>
    <xf numFmtId="0" fontId="238" fillId="83" borderId="66" xfId="0" applyFont="1" applyFill="1" applyBorder="1" applyAlignment="1">
      <alignment horizontal="center"/>
    </xf>
    <xf numFmtId="0" fontId="396" fillId="18" borderId="126" xfId="0" applyFont="1" applyFill="1" applyBorder="1" applyAlignment="1">
      <alignment horizontal="left"/>
    </xf>
    <xf numFmtId="0" fontId="396" fillId="18" borderId="127" xfId="0" applyFont="1" applyFill="1" applyBorder="1" applyAlignment="1">
      <alignment horizontal="left"/>
    </xf>
    <xf numFmtId="0" fontId="173" fillId="81" borderId="63" xfId="0" applyFont="1" applyFill="1" applyBorder="1" applyAlignment="1">
      <alignment horizontal="center"/>
    </xf>
    <xf numFmtId="0" fontId="173" fillId="81" borderId="65" xfId="0" applyFont="1" applyFill="1" applyBorder="1" applyAlignment="1">
      <alignment horizontal="center"/>
    </xf>
    <xf numFmtId="0" fontId="238" fillId="83" borderId="63" xfId="0" applyFont="1" applyFill="1" applyBorder="1" applyAlignment="1">
      <alignment horizontal="center"/>
    </xf>
    <xf numFmtId="3" fontId="173" fillId="22" borderId="74" xfId="0" applyNumberFormat="1" applyFont="1" applyFill="1" applyBorder="1" applyAlignment="1">
      <alignment horizontal="center" vertical="center"/>
    </xf>
    <xf numFmtId="3" fontId="173" fillId="22" borderId="77" xfId="0" applyNumberFormat="1" applyFont="1" applyFill="1" applyBorder="1" applyAlignment="1">
      <alignment horizontal="center" vertical="center"/>
    </xf>
    <xf numFmtId="0" fontId="238" fillId="22" borderId="126" xfId="0" applyFont="1" applyFill="1" applyBorder="1" applyAlignment="1">
      <alignment horizontal="left"/>
    </xf>
    <xf numFmtId="0" fontId="238" fillId="22" borderId="127" xfId="0" applyFont="1" applyFill="1" applyBorder="1" applyAlignment="1">
      <alignment horizontal="left"/>
    </xf>
    <xf numFmtId="185" fontId="61" fillId="8" borderId="104" xfId="0" applyNumberFormat="1" applyFont="1" applyFill="1" applyBorder="1" applyAlignment="1">
      <alignment horizontal="center" vertical="center" readingOrder="1"/>
    </xf>
    <xf numFmtId="185" fontId="61" fillId="8" borderId="79" xfId="0" applyNumberFormat="1" applyFont="1" applyFill="1" applyBorder="1" applyAlignment="1">
      <alignment horizontal="center" vertical="center" readingOrder="1"/>
    </xf>
    <xf numFmtId="3" fontId="173" fillId="22" borderId="126" xfId="0" applyNumberFormat="1" applyFont="1" applyFill="1" applyBorder="1" applyAlignment="1">
      <alignment horizontal="center" vertical="center"/>
    </xf>
    <xf numFmtId="3" fontId="173" fillId="22" borderId="127" xfId="0" applyNumberFormat="1" applyFont="1" applyFill="1" applyBorder="1" applyAlignment="1">
      <alignment horizontal="center" vertical="center"/>
    </xf>
    <xf numFmtId="3" fontId="173" fillId="22" borderId="110" xfId="0" applyNumberFormat="1" applyFont="1" applyFill="1" applyBorder="1" applyAlignment="1">
      <alignment horizontal="center" vertical="center"/>
    </xf>
    <xf numFmtId="3" fontId="173" fillId="22" borderId="111" xfId="0" applyNumberFormat="1" applyFont="1" applyFill="1" applyBorder="1" applyAlignment="1">
      <alignment horizontal="center" vertical="center"/>
    </xf>
    <xf numFmtId="3" fontId="173" fillId="22" borderId="75" xfId="0" applyNumberFormat="1" applyFont="1" applyFill="1" applyBorder="1" applyAlignment="1">
      <alignment horizontal="center"/>
    </xf>
    <xf numFmtId="3" fontId="173" fillId="22" borderId="78" xfId="0" applyNumberFormat="1" applyFont="1" applyFill="1" applyBorder="1" applyAlignment="1">
      <alignment horizontal="center"/>
    </xf>
    <xf numFmtId="3" fontId="61" fillId="27" borderId="125" xfId="0" applyNumberFormat="1" applyFont="1" applyFill="1" applyBorder="1" applyAlignment="1">
      <alignment horizontal="center"/>
    </xf>
    <xf numFmtId="3" fontId="61" fillId="27" borderId="123" xfId="0" applyNumberFormat="1" applyFont="1" applyFill="1" applyBorder="1" applyAlignment="1">
      <alignment horizontal="center"/>
    </xf>
    <xf numFmtId="3" fontId="173" fillId="27" borderId="125" xfId="0" applyNumberFormat="1" applyFont="1" applyFill="1" applyBorder="1" applyAlignment="1">
      <alignment horizontal="center"/>
    </xf>
    <xf numFmtId="3" fontId="173" fillId="27" borderId="123" xfId="0" applyNumberFormat="1" applyFont="1" applyFill="1" applyBorder="1" applyAlignment="1">
      <alignment horizontal="center"/>
    </xf>
    <xf numFmtId="3" fontId="173" fillId="43" borderId="126" xfId="0" applyNumberFormat="1" applyFont="1" applyFill="1" applyBorder="1" applyAlignment="1">
      <alignment horizontal="center"/>
    </xf>
    <xf numFmtId="3" fontId="173" fillId="43" borderId="127" xfId="0" applyNumberFormat="1" applyFont="1" applyFill="1" applyBorder="1" applyAlignment="1">
      <alignment horizontal="center"/>
    </xf>
    <xf numFmtId="218" fontId="63" fillId="0" borderId="33" xfId="1120" applyNumberFormat="1" applyFont="1" applyFill="1" applyBorder="1" applyAlignment="1" applyProtection="1">
      <alignment horizontal="center"/>
      <protection locked="0"/>
    </xf>
    <xf numFmtId="218" fontId="63" fillId="0" borderId="127" xfId="1120" applyNumberFormat="1" applyFont="1" applyFill="1" applyBorder="1" applyAlignment="1" applyProtection="1">
      <alignment horizontal="center"/>
      <protection locked="0"/>
    </xf>
    <xf numFmtId="3" fontId="173" fillId="43" borderId="133" xfId="0" applyNumberFormat="1" applyFont="1" applyFill="1" applyBorder="1" applyAlignment="1">
      <alignment horizontal="center"/>
    </xf>
    <xf numFmtId="3" fontId="173" fillId="43" borderId="119" xfId="0" applyNumberFormat="1" applyFont="1" applyFill="1" applyBorder="1" applyAlignment="1">
      <alignment horizontal="center"/>
    </xf>
    <xf numFmtId="3" fontId="238" fillId="69" borderId="126" xfId="0" applyNumberFormat="1" applyFont="1" applyFill="1" applyBorder="1" applyAlignment="1">
      <alignment horizontal="left"/>
    </xf>
    <xf numFmtId="3" fontId="238" fillId="69" borderId="127" xfId="0" applyNumberFormat="1" applyFont="1" applyFill="1" applyBorder="1" applyAlignment="1">
      <alignment horizontal="left"/>
    </xf>
    <xf numFmtId="0" fontId="238" fillId="43" borderId="126" xfId="0" applyFont="1" applyFill="1" applyBorder="1" applyAlignment="1">
      <alignment horizontal="center"/>
    </xf>
    <xf numFmtId="0" fontId="238" fillId="43" borderId="127" xfId="0" applyFont="1" applyFill="1" applyBorder="1" applyAlignment="1">
      <alignment horizontal="center"/>
    </xf>
    <xf numFmtId="0" fontId="107" fillId="40" borderId="37" xfId="0" applyFont="1" applyFill="1" applyBorder="1" applyAlignment="1">
      <alignment horizontal="left" vertical="center"/>
    </xf>
    <xf numFmtId="0" fontId="107" fillId="40" borderId="0" xfId="0" applyFont="1" applyFill="1" applyBorder="1" applyAlignment="1">
      <alignment horizontal="left" vertical="center"/>
    </xf>
    <xf numFmtId="0" fontId="113" fillId="0" borderId="154" xfId="0" applyFont="1" applyBorder="1" applyAlignment="1">
      <alignment horizontal="left" vertical="center" wrapText="1"/>
    </xf>
    <xf numFmtId="0" fontId="113" fillId="0" borderId="155" xfId="0" applyFont="1" applyBorder="1" applyAlignment="1">
      <alignment horizontal="left" vertical="center" wrapText="1"/>
    </xf>
    <xf numFmtId="0" fontId="113" fillId="0" borderId="156" xfId="0" applyFont="1" applyBorder="1" applyAlignment="1">
      <alignment horizontal="left" vertical="center" wrapText="1"/>
    </xf>
    <xf numFmtId="0" fontId="113" fillId="0" borderId="88" xfId="0" applyFont="1" applyBorder="1" applyAlignment="1">
      <alignment horizontal="left" vertical="center" wrapText="1"/>
    </xf>
    <xf numFmtId="0" fontId="113" fillId="0" borderId="157" xfId="0" applyFont="1" applyBorder="1" applyAlignment="1">
      <alignment horizontal="left" vertical="center" wrapText="1"/>
    </xf>
    <xf numFmtId="0" fontId="113" fillId="0" borderId="52" xfId="0" applyFont="1" applyBorder="1" applyAlignment="1">
      <alignment horizontal="left" vertical="center" wrapText="1"/>
    </xf>
    <xf numFmtId="1" fontId="112" fillId="21" borderId="151" xfId="1038" applyNumberFormat="1" applyFont="1" applyFill="1" applyBorder="1" applyAlignment="1">
      <alignment horizontal="center" vertical="center"/>
    </xf>
    <xf numFmtId="1" fontId="112" fillId="21" borderId="44" xfId="1038" applyNumberFormat="1" applyFont="1" applyFill="1" applyBorder="1" applyAlignment="1">
      <alignment horizontal="center" vertical="center"/>
    </xf>
    <xf numFmtId="0" fontId="98" fillId="8" borderId="51" xfId="0" applyFont="1" applyFill="1" applyBorder="1" applyAlignment="1">
      <alignment horizontal="left" vertical="center"/>
    </xf>
    <xf numFmtId="0" fontId="112" fillId="8" borderId="168" xfId="0" applyFont="1" applyFill="1" applyBorder="1" applyAlignment="1">
      <alignment horizontal="left" vertical="center"/>
    </xf>
    <xf numFmtId="0" fontId="112" fillId="8" borderId="45" xfId="1038" applyNumberFormat="1" applyFont="1" applyFill="1" applyBorder="1" applyAlignment="1">
      <alignment horizontal="center" vertical="center" wrapText="1"/>
    </xf>
    <xf numFmtId="0" fontId="112" fillId="8" borderId="150" xfId="1038" applyNumberFormat="1" applyFont="1" applyFill="1" applyBorder="1" applyAlignment="1">
      <alignment horizontal="center" vertical="center" wrapText="1"/>
    </xf>
    <xf numFmtId="0" fontId="112" fillId="8" borderId="147" xfId="0" applyFont="1" applyFill="1" applyBorder="1" applyAlignment="1">
      <alignment horizontal="left" vertical="center"/>
    </xf>
    <xf numFmtId="0" fontId="112" fillId="8" borderId="44" xfId="1038" applyNumberFormat="1" applyFont="1" applyFill="1" applyBorder="1" applyAlignment="1">
      <alignment horizontal="center" vertical="center" wrapText="1"/>
    </xf>
    <xf numFmtId="0" fontId="112" fillId="8" borderId="151" xfId="1038" applyNumberFormat="1" applyFont="1" applyFill="1" applyBorder="1" applyAlignment="1">
      <alignment horizontal="center" vertical="center" wrapText="1"/>
    </xf>
    <xf numFmtId="183" fontId="116" fillId="69" borderId="45" xfId="0" applyNumberFormat="1" applyFont="1" applyFill="1" applyBorder="1" applyAlignment="1">
      <alignment horizontal="center" vertical="center"/>
    </xf>
    <xf numFmtId="183" fontId="116" fillId="69" borderId="150" xfId="0" applyNumberFormat="1" applyFont="1" applyFill="1" applyBorder="1" applyAlignment="1">
      <alignment horizontal="center" vertical="center"/>
    </xf>
    <xf numFmtId="0" fontId="119" fillId="0" borderId="38" xfId="0" applyFont="1" applyFill="1" applyBorder="1" applyAlignment="1">
      <alignment horizontal="left" vertical="center" wrapText="1"/>
    </xf>
    <xf numFmtId="0" fontId="98" fillId="8" borderId="162" xfId="0" applyFont="1" applyFill="1" applyBorder="1" applyAlignment="1">
      <alignment horizontal="left" vertical="center"/>
    </xf>
    <xf numFmtId="183" fontId="116" fillId="69" borderId="151" xfId="0" applyNumberFormat="1" applyFont="1" applyFill="1" applyBorder="1" applyAlignment="1">
      <alignment horizontal="center" vertical="center"/>
    </xf>
    <xf numFmtId="0" fontId="113" fillId="0" borderId="158" xfId="0" applyFont="1" applyBorder="1" applyAlignment="1">
      <alignment horizontal="left" vertical="center" wrapText="1"/>
    </xf>
    <xf numFmtId="0" fontId="113" fillId="0" borderId="159" xfId="0" applyFont="1" applyBorder="1" applyAlignment="1">
      <alignment horizontal="left" vertical="center" wrapText="1"/>
    </xf>
    <xf numFmtId="0" fontId="113" fillId="0" borderId="160" xfId="0" applyFont="1" applyBorder="1" applyAlignment="1">
      <alignment horizontal="left" vertical="center" wrapText="1"/>
    </xf>
    <xf numFmtId="0" fontId="105" fillId="45" borderId="83" xfId="0" applyFont="1" applyFill="1" applyBorder="1" applyAlignment="1">
      <alignment horizontal="center" vertical="center"/>
    </xf>
    <xf numFmtId="0" fontId="105" fillId="45" borderId="69" xfId="0" applyFont="1" applyFill="1" applyBorder="1" applyAlignment="1">
      <alignment horizontal="center" vertical="center"/>
    </xf>
    <xf numFmtId="49" fontId="105" fillId="45" borderId="25" xfId="1038" applyNumberFormat="1" applyFont="1" applyFill="1" applyBorder="1" applyAlignment="1">
      <alignment horizontal="center" vertical="center"/>
    </xf>
    <xf numFmtId="49" fontId="105" fillId="45" borderId="165" xfId="1038" applyNumberFormat="1" applyFont="1" applyFill="1" applyBorder="1" applyAlignment="1">
      <alignment horizontal="center" vertical="center"/>
    </xf>
    <xf numFmtId="1" fontId="111" fillId="45" borderId="166" xfId="0" applyNumberFormat="1" applyFont="1" applyFill="1" applyBorder="1" applyAlignment="1">
      <alignment horizontal="center" vertical="center" wrapText="1"/>
    </xf>
    <xf numFmtId="1" fontId="111" fillId="45" borderId="167" xfId="0" applyNumberFormat="1" applyFont="1" applyFill="1" applyBorder="1" applyAlignment="1">
      <alignment horizontal="center" vertical="center" wrapText="1"/>
    </xf>
    <xf numFmtId="49" fontId="105" fillId="45" borderId="83" xfId="1038" applyNumberFormat="1" applyFont="1" applyFill="1" applyBorder="1" applyAlignment="1">
      <alignment horizontal="center" vertical="center" wrapText="1"/>
    </xf>
    <xf numFmtId="49" fontId="105" fillId="45" borderId="69" xfId="1038" applyNumberFormat="1" applyFont="1" applyFill="1" applyBorder="1" applyAlignment="1">
      <alignment horizontal="center" vertical="center" wrapText="1"/>
    </xf>
    <xf numFmtId="0" fontId="112" fillId="0" borderId="162" xfId="0" applyFont="1" applyBorder="1" applyAlignment="1">
      <alignment horizontal="left" vertical="center"/>
    </xf>
    <xf numFmtId="0" fontId="112" fillId="0" borderId="147" xfId="0" applyFont="1" applyBorder="1" applyAlignment="1">
      <alignment horizontal="left" vertical="center"/>
    </xf>
    <xf numFmtId="0" fontId="112" fillId="0" borderId="151" xfId="1038" applyNumberFormat="1" applyFont="1" applyFill="1" applyBorder="1" applyAlignment="1">
      <alignment horizontal="center" vertical="center" wrapText="1"/>
    </xf>
    <xf numFmtId="0" fontId="112" fillId="0" borderId="44" xfId="1038" applyNumberFormat="1" applyFont="1" applyFill="1" applyBorder="1" applyAlignment="1">
      <alignment horizontal="center" vertical="center" wrapText="1"/>
    </xf>
    <xf numFmtId="0" fontId="98" fillId="0" borderId="51" xfId="0" applyFont="1" applyBorder="1" applyAlignment="1">
      <alignment horizontal="left" vertical="center"/>
    </xf>
    <xf numFmtId="0" fontId="112" fillId="0" borderId="45" xfId="1038" applyNumberFormat="1" applyFont="1" applyFill="1" applyBorder="1" applyAlignment="1">
      <alignment horizontal="center" vertical="center" wrapText="1"/>
    </xf>
    <xf numFmtId="1" fontId="112" fillId="21" borderId="45" xfId="1038" applyNumberFormat="1" applyFont="1" applyFill="1" applyBorder="1" applyAlignment="1">
      <alignment horizontal="center" vertical="center"/>
    </xf>
    <xf numFmtId="0" fontId="112" fillId="8" borderId="50" xfId="0" applyFont="1" applyFill="1" applyBorder="1" applyAlignment="1">
      <alignment horizontal="left" vertical="center"/>
    </xf>
    <xf numFmtId="0" fontId="112" fillId="8" borderId="43" xfId="1038" applyNumberFormat="1" applyFont="1" applyFill="1" applyBorder="1" applyAlignment="1">
      <alignment horizontal="center" vertical="center" wrapText="1"/>
    </xf>
    <xf numFmtId="183" fontId="116" fillId="69" borderId="43" xfId="0" applyNumberFormat="1" applyFont="1" applyFill="1" applyBorder="1" applyAlignment="1">
      <alignment horizontal="center" vertical="center"/>
    </xf>
    <xf numFmtId="1" fontId="112" fillId="21" borderId="43" xfId="1038" applyNumberFormat="1" applyFont="1" applyFill="1" applyBorder="1" applyAlignment="1">
      <alignment horizontal="center" vertical="center"/>
    </xf>
    <xf numFmtId="0" fontId="98" fillId="0" borderId="50" xfId="0" applyFont="1" applyBorder="1" applyAlignment="1">
      <alignment horizontal="left" vertical="center"/>
    </xf>
    <xf numFmtId="0" fontId="112" fillId="0" borderId="50" xfId="0" applyFont="1" applyBorder="1" applyAlignment="1">
      <alignment horizontal="left" vertical="center"/>
    </xf>
    <xf numFmtId="0" fontId="112" fillId="0" borderId="43" xfId="1038" applyNumberFormat="1" applyFont="1" applyFill="1" applyBorder="1" applyAlignment="1">
      <alignment horizontal="center" vertical="center" wrapText="1"/>
    </xf>
    <xf numFmtId="0" fontId="98" fillId="8" borderId="149" xfId="0" applyFont="1" applyFill="1" applyBorder="1" applyAlignment="1">
      <alignment horizontal="left" vertical="center"/>
    </xf>
    <xf numFmtId="0" fontId="112" fillId="8" borderId="161" xfId="0" applyFont="1" applyFill="1" applyBorder="1" applyAlignment="1">
      <alignment horizontal="left" vertical="center"/>
    </xf>
    <xf numFmtId="0" fontId="112" fillId="8" borderId="89" xfId="1038" applyNumberFormat="1" applyFont="1" applyFill="1" applyBorder="1" applyAlignment="1">
      <alignment horizontal="center" vertical="center" wrapText="1"/>
    </xf>
    <xf numFmtId="0" fontId="112" fillId="8" borderId="148" xfId="1038" applyNumberFormat="1" applyFont="1" applyFill="1" applyBorder="1" applyAlignment="1">
      <alignment horizontal="center" vertical="center" wrapText="1"/>
    </xf>
    <xf numFmtId="183" fontId="116" fillId="69" borderId="89" xfId="0" applyNumberFormat="1" applyFont="1" applyFill="1" applyBorder="1" applyAlignment="1">
      <alignment horizontal="center" vertical="center"/>
    </xf>
    <xf numFmtId="183" fontId="116" fillId="69" borderId="148" xfId="0" applyNumberFormat="1" applyFont="1" applyFill="1" applyBorder="1" applyAlignment="1">
      <alignment horizontal="center" vertical="center"/>
    </xf>
    <xf numFmtId="0" fontId="112" fillId="0" borderId="163" xfId="1038" applyNumberFormat="1" applyFont="1" applyFill="1" applyBorder="1" applyAlignment="1">
      <alignment horizontal="center" vertical="center" wrapText="1"/>
    </xf>
    <xf numFmtId="0" fontId="112" fillId="0" borderId="164" xfId="1038" applyNumberFormat="1" applyFont="1" applyFill="1" applyBorder="1" applyAlignment="1">
      <alignment horizontal="center" vertical="center" wrapText="1"/>
    </xf>
    <xf numFmtId="183" fontId="116" fillId="69" borderId="51" xfId="0" applyNumberFormat="1" applyFont="1" applyFill="1" applyBorder="1" applyAlignment="1">
      <alignment horizontal="center" vertical="center"/>
    </xf>
    <xf numFmtId="183" fontId="116" fillId="69" borderId="147" xfId="0" applyNumberFormat="1" applyFont="1" applyFill="1" applyBorder="1" applyAlignment="1">
      <alignment horizontal="center" vertical="center"/>
    </xf>
    <xf numFmtId="3" fontId="226" fillId="71" borderId="53" xfId="1038" applyNumberFormat="1" applyFont="1" applyFill="1" applyBorder="1" applyAlignment="1">
      <alignment horizontal="center" vertical="center"/>
    </xf>
    <xf numFmtId="3" fontId="226" fillId="71" borderId="55" xfId="1038" applyNumberFormat="1" applyFont="1" applyFill="1" applyBorder="1" applyAlignment="1">
      <alignment horizontal="center" vertical="center"/>
    </xf>
    <xf numFmtId="0" fontId="226" fillId="0" borderId="53" xfId="0" applyFont="1" applyBorder="1" applyAlignment="1">
      <alignment horizontal="left" vertical="center"/>
    </xf>
    <xf numFmtId="0" fontId="226" fillId="0" borderId="55" xfId="0" applyFont="1" applyBorder="1" applyAlignment="1">
      <alignment horizontal="left" vertical="center"/>
    </xf>
    <xf numFmtId="0" fontId="226" fillId="0" borderId="53" xfId="1038" applyNumberFormat="1" applyFont="1" applyFill="1" applyBorder="1" applyAlignment="1">
      <alignment horizontal="center" vertical="center" wrapText="1"/>
    </xf>
    <xf numFmtId="0" fontId="226" fillId="0" borderId="55" xfId="1038" applyNumberFormat="1" applyFont="1" applyFill="1" applyBorder="1" applyAlignment="1">
      <alignment horizontal="center" vertical="center" wrapText="1"/>
    </xf>
    <xf numFmtId="0" fontId="254" fillId="0" borderId="53" xfId="1038" applyNumberFormat="1" applyFont="1" applyFill="1" applyBorder="1" applyAlignment="1">
      <alignment horizontal="center" vertical="center" wrapText="1"/>
    </xf>
    <xf numFmtId="0" fontId="254" fillId="0" borderId="55" xfId="1038" applyNumberFormat="1" applyFont="1" applyFill="1" applyBorder="1" applyAlignment="1">
      <alignment horizontal="center" vertical="center" wrapText="1"/>
    </xf>
    <xf numFmtId="0" fontId="285" fillId="0" borderId="53" xfId="1038" applyNumberFormat="1" applyFont="1" applyFill="1" applyBorder="1" applyAlignment="1">
      <alignment horizontal="center" vertical="center" wrapText="1"/>
    </xf>
    <xf numFmtId="0" fontId="285" fillId="0" borderId="55" xfId="1038" applyNumberFormat="1" applyFont="1" applyFill="1" applyBorder="1" applyAlignment="1">
      <alignment horizontal="center" vertical="center" wrapText="1"/>
    </xf>
    <xf numFmtId="0" fontId="226" fillId="0" borderId="54" xfId="1038" applyNumberFormat="1" applyFont="1" applyFill="1" applyBorder="1" applyAlignment="1">
      <alignment horizontal="center" vertical="center" wrapText="1"/>
    </xf>
    <xf numFmtId="0" fontId="254" fillId="0" borderId="54" xfId="1038" applyNumberFormat="1" applyFont="1" applyFill="1" applyBorder="1" applyAlignment="1">
      <alignment horizontal="center" vertical="center" wrapText="1"/>
    </xf>
    <xf numFmtId="3" fontId="226" fillId="71" borderId="54" xfId="1038" applyNumberFormat="1" applyFont="1" applyFill="1" applyBorder="1" applyAlignment="1">
      <alignment horizontal="center" vertical="center"/>
    </xf>
    <xf numFmtId="0" fontId="226" fillId="0" borderId="54" xfId="0" applyFont="1" applyBorder="1" applyAlignment="1">
      <alignment horizontal="left" vertical="center"/>
    </xf>
    <xf numFmtId="0" fontId="254" fillId="0" borderId="53" xfId="1038" applyNumberFormat="1" applyFont="1" applyFill="1" applyBorder="1" applyAlignment="1">
      <alignment horizontal="center" vertical="center"/>
    </xf>
    <xf numFmtId="0" fontId="254" fillId="0" borderId="55" xfId="1038" applyNumberFormat="1" applyFont="1" applyFill="1" applyBorder="1" applyAlignment="1">
      <alignment horizontal="center" vertical="center"/>
    </xf>
    <xf numFmtId="0" fontId="227" fillId="8" borderId="193" xfId="0" applyFont="1" applyFill="1" applyBorder="1" applyAlignment="1">
      <alignment horizontal="left" vertical="center" wrapText="1"/>
    </xf>
    <xf numFmtId="0" fontId="227" fillId="8" borderId="194" xfId="0" applyFont="1" applyFill="1" applyBorder="1" applyAlignment="1">
      <alignment horizontal="left" vertical="center" wrapText="1"/>
    </xf>
    <xf numFmtId="0" fontId="227" fillId="8" borderId="195" xfId="0" applyFont="1" applyFill="1" applyBorder="1" applyAlignment="1">
      <alignment horizontal="left" vertical="center" wrapText="1"/>
    </xf>
    <xf numFmtId="0" fontId="107" fillId="40" borderId="63" xfId="0" applyFont="1" applyFill="1" applyBorder="1" applyAlignment="1">
      <alignment horizontal="left" vertical="center"/>
    </xf>
    <xf numFmtId="0" fontId="107" fillId="40" borderId="67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center" vertical="center"/>
    </xf>
    <xf numFmtId="0" fontId="109" fillId="0" borderId="59" xfId="0" applyFont="1" applyFill="1" applyBorder="1" applyAlignment="1">
      <alignment horizontal="center" vertical="center"/>
    </xf>
    <xf numFmtId="0" fontId="221" fillId="72" borderId="63" xfId="0" applyFont="1" applyFill="1" applyBorder="1" applyAlignment="1">
      <alignment horizontal="center" vertical="center"/>
    </xf>
    <xf numFmtId="0" fontId="221" fillId="72" borderId="64" xfId="0" applyFont="1" applyFill="1" applyBorder="1" applyAlignment="1">
      <alignment horizontal="center" vertical="center"/>
    </xf>
    <xf numFmtId="0" fontId="223" fillId="69" borderId="63" xfId="0" applyFont="1" applyFill="1" applyBorder="1" applyAlignment="1">
      <alignment horizontal="left" vertical="center"/>
    </xf>
    <xf numFmtId="0" fontId="223" fillId="69" borderId="64" xfId="0" applyFont="1" applyFill="1" applyBorder="1" applyAlignment="1">
      <alignment horizontal="left" vertical="center"/>
    </xf>
    <xf numFmtId="0" fontId="219" fillId="70" borderId="186" xfId="0" applyFont="1" applyFill="1" applyBorder="1" applyAlignment="1">
      <alignment horizontal="center" vertical="center"/>
    </xf>
    <xf numFmtId="1" fontId="220" fillId="70" borderId="189" xfId="0" applyNumberFormat="1" applyFont="1" applyFill="1" applyBorder="1" applyAlignment="1">
      <alignment horizontal="center" vertical="center" wrapText="1"/>
    </xf>
    <xf numFmtId="49" fontId="220" fillId="70" borderId="200" xfId="1038" applyNumberFormat="1" applyFont="1" applyFill="1" applyBorder="1" applyAlignment="1">
      <alignment horizontal="center" vertical="center" wrapText="1"/>
    </xf>
    <xf numFmtId="0" fontId="285" fillId="0" borderId="54" xfId="1038" applyNumberFormat="1" applyFont="1" applyFill="1" applyBorder="1" applyAlignment="1">
      <alignment horizontal="center" vertical="center" wrapText="1"/>
    </xf>
    <xf numFmtId="0" fontId="286" fillId="70" borderId="63" xfId="0" applyFont="1" applyFill="1" applyBorder="1" applyAlignment="1">
      <alignment horizontal="left" vertical="center"/>
    </xf>
    <xf numFmtId="0" fontId="286" fillId="70" borderId="64" xfId="0" applyFont="1" applyFill="1" applyBorder="1" applyAlignment="1">
      <alignment horizontal="left" vertical="center"/>
    </xf>
    <xf numFmtId="0" fontId="228" fillId="69" borderId="63" xfId="0" applyFont="1" applyFill="1" applyBorder="1" applyAlignment="1">
      <alignment horizontal="center" vertical="center"/>
    </xf>
    <xf numFmtId="0" fontId="228" fillId="69" borderId="64" xfId="0" applyFont="1" applyFill="1" applyBorder="1" applyAlignment="1">
      <alignment horizontal="center" vertical="center"/>
    </xf>
    <xf numFmtId="0" fontId="227" fillId="8" borderId="264" xfId="0" applyFont="1" applyFill="1" applyBorder="1" applyAlignment="1">
      <alignment horizontal="left" vertical="center"/>
    </xf>
    <xf numFmtId="0" fontId="227" fillId="8" borderId="265" xfId="0" applyFont="1" applyFill="1" applyBorder="1" applyAlignment="1">
      <alignment horizontal="left" vertical="center"/>
    </xf>
    <xf numFmtId="0" fontId="227" fillId="8" borderId="266" xfId="0" applyFont="1" applyFill="1" applyBorder="1" applyAlignment="1">
      <alignment horizontal="left" vertical="center"/>
    </xf>
    <xf numFmtId="0" fontId="221" fillId="72" borderId="63" xfId="596" applyFont="1" applyFill="1" applyBorder="1" applyAlignment="1">
      <alignment horizontal="center" vertical="center"/>
    </xf>
    <xf numFmtId="0" fontId="221" fillId="72" borderId="64" xfId="596" applyFont="1" applyFill="1" applyBorder="1" applyAlignment="1">
      <alignment horizontal="center" vertical="center"/>
    </xf>
    <xf numFmtId="0" fontId="221" fillId="72" borderId="65" xfId="596" applyFont="1" applyFill="1" applyBorder="1" applyAlignment="1">
      <alignment horizontal="center" vertical="center"/>
    </xf>
    <xf numFmtId="0" fontId="219" fillId="70" borderId="182" xfId="0" applyFont="1" applyFill="1" applyBorder="1" applyAlignment="1">
      <alignment horizontal="center" vertical="center"/>
    </xf>
    <xf numFmtId="0" fontId="219" fillId="70" borderId="269" xfId="969" applyFont="1" applyFill="1" applyBorder="1" applyAlignment="1">
      <alignment horizontal="center" vertical="center" wrapText="1"/>
    </xf>
    <xf numFmtId="0" fontId="219" fillId="70" borderId="271" xfId="969" applyFont="1" applyFill="1" applyBorder="1" applyAlignment="1">
      <alignment horizontal="center" vertical="center" wrapText="1"/>
    </xf>
    <xf numFmtId="183" fontId="219" fillId="70" borderId="269" xfId="970" applyNumberFormat="1" applyFont="1" applyFill="1" applyBorder="1" applyAlignment="1">
      <alignment horizontal="center" vertical="center" wrapText="1"/>
    </xf>
    <xf numFmtId="183" fontId="219" fillId="70" borderId="271" xfId="970" applyNumberFormat="1" applyFont="1" applyFill="1" applyBorder="1" applyAlignment="1">
      <alignment horizontal="center" vertical="center" wrapText="1"/>
    </xf>
    <xf numFmtId="1" fontId="220" fillId="70" borderId="185" xfId="0" applyNumberFormat="1" applyFont="1" applyFill="1" applyBorder="1" applyAlignment="1">
      <alignment horizontal="center" vertical="center" wrapText="1"/>
    </xf>
    <xf numFmtId="49" fontId="220" fillId="70" borderId="198" xfId="1038" applyNumberFormat="1" applyFont="1" applyFill="1" applyBorder="1" applyAlignment="1">
      <alignment horizontal="center" vertical="center" wrapText="1"/>
    </xf>
    <xf numFmtId="0" fontId="289" fillId="8" borderId="257" xfId="0" applyFont="1" applyFill="1" applyBorder="1" applyAlignment="1">
      <alignment horizontal="left" vertical="center" wrapText="1"/>
    </xf>
    <xf numFmtId="0" fontId="289" fillId="8" borderId="258" xfId="0" applyFont="1" applyFill="1" applyBorder="1" applyAlignment="1">
      <alignment horizontal="left" vertical="center" wrapText="1"/>
    </xf>
    <xf numFmtId="0" fontId="289" fillId="8" borderId="259" xfId="0" applyFont="1" applyFill="1" applyBorder="1" applyAlignment="1">
      <alignment horizontal="left" vertical="center" wrapText="1"/>
    </xf>
    <xf numFmtId="0" fontId="26" fillId="0" borderId="0" xfId="596"/>
    <xf numFmtId="0" fontId="109" fillId="8" borderId="49" xfId="0" applyFont="1" applyFill="1" applyBorder="1" applyAlignment="1">
      <alignment horizontal="center" vertical="center"/>
    </xf>
    <xf numFmtId="0" fontId="109" fillId="8" borderId="169" xfId="0" applyFont="1" applyFill="1" applyBorder="1" applyAlignment="1">
      <alignment horizontal="center" vertical="center"/>
    </xf>
    <xf numFmtId="0" fontId="105" fillId="45" borderId="143" xfId="0" applyFont="1" applyFill="1" applyBorder="1" applyAlignment="1">
      <alignment horizontal="center" vertical="center"/>
    </xf>
    <xf numFmtId="0" fontId="105" fillId="45" borderId="58" xfId="0" applyFont="1" applyFill="1" applyBorder="1" applyAlignment="1">
      <alignment horizontal="center" vertical="center"/>
    </xf>
    <xf numFmtId="49" fontId="105" fillId="45" borderId="61" xfId="1038" applyNumberFormat="1" applyFont="1" applyFill="1" applyBorder="1" applyAlignment="1">
      <alignment horizontal="center" vertical="center"/>
    </xf>
    <xf numFmtId="49" fontId="105" fillId="45" borderId="144" xfId="1038" applyNumberFormat="1" applyFont="1" applyFill="1" applyBorder="1" applyAlignment="1">
      <alignment horizontal="center" vertical="center"/>
    </xf>
    <xf numFmtId="1" fontId="111" fillId="45" borderId="145" xfId="0" applyNumberFormat="1" applyFont="1" applyFill="1" applyBorder="1" applyAlignment="1">
      <alignment horizontal="center" vertical="center" wrapText="1"/>
    </xf>
    <xf numFmtId="1" fontId="111" fillId="45" borderId="146" xfId="0" applyNumberFormat="1" applyFont="1" applyFill="1" applyBorder="1" applyAlignment="1">
      <alignment horizontal="center" vertical="center" wrapText="1"/>
    </xf>
    <xf numFmtId="49" fontId="105" fillId="45" borderId="152" xfId="1038" applyNumberFormat="1" applyFont="1" applyFill="1" applyBorder="1" applyAlignment="1">
      <alignment horizontal="center" vertical="center" wrapText="1"/>
    </xf>
    <xf numFmtId="49" fontId="105" fillId="45" borderId="153" xfId="1038" applyNumberFormat="1" applyFont="1" applyFill="1" applyBorder="1" applyAlignment="1">
      <alignment horizontal="center" vertical="center" wrapText="1"/>
    </xf>
    <xf numFmtId="0" fontId="298" fillId="69" borderId="301" xfId="0" applyFont="1" applyFill="1" applyBorder="1" applyAlignment="1">
      <alignment horizontal="center" vertical="center" wrapText="1"/>
    </xf>
    <xf numFmtId="0" fontId="298" fillId="69" borderId="302" xfId="0" applyFont="1" applyFill="1" applyBorder="1" applyAlignment="1">
      <alignment horizontal="center" vertical="center" wrapText="1"/>
    </xf>
    <xf numFmtId="0" fontId="299" fillId="69" borderId="197" xfId="0" applyFont="1" applyFill="1" applyBorder="1" applyAlignment="1">
      <alignment horizontal="center" vertical="center" wrapText="1"/>
    </xf>
    <xf numFmtId="0" fontId="299" fillId="69" borderId="210" xfId="0" applyFont="1" applyFill="1" applyBorder="1" applyAlignment="1">
      <alignment horizontal="center" vertical="center" wrapText="1"/>
    </xf>
    <xf numFmtId="0" fontId="225" fillId="0" borderId="197" xfId="0" applyFont="1" applyFill="1" applyBorder="1" applyAlignment="1">
      <alignment horizontal="center" vertical="center" wrapText="1"/>
    </xf>
    <xf numFmtId="0" fontId="225" fillId="0" borderId="210" xfId="0" applyFont="1" applyFill="1" applyBorder="1" applyAlignment="1">
      <alignment horizontal="center" vertical="center" wrapText="1"/>
    </xf>
    <xf numFmtId="0" fontId="299" fillId="69" borderId="291" xfId="0" applyFont="1" applyFill="1" applyBorder="1" applyAlignment="1">
      <alignment horizontal="left" vertical="center" wrapText="1"/>
    </xf>
    <xf numFmtId="0" fontId="299" fillId="69" borderId="314" xfId="0" applyFont="1" applyFill="1" applyBorder="1" applyAlignment="1">
      <alignment horizontal="left" vertical="center" wrapText="1"/>
    </xf>
    <xf numFmtId="1" fontId="302" fillId="78" borderId="319" xfId="1038" applyNumberFormat="1" applyFont="1" applyFill="1" applyBorder="1" applyAlignment="1">
      <alignment horizontal="center" vertical="center"/>
    </xf>
    <xf numFmtId="1" fontId="302" fillId="78" borderId="322" xfId="1038" applyNumberFormat="1" applyFont="1" applyFill="1" applyBorder="1" applyAlignment="1">
      <alignment horizontal="center" vertical="center"/>
    </xf>
    <xf numFmtId="0" fontId="226" fillId="78" borderId="315" xfId="0" applyFont="1" applyFill="1" applyBorder="1" applyAlignment="1">
      <alignment horizontal="left" vertical="center" wrapText="1"/>
    </xf>
    <xf numFmtId="0" fontId="226" fillId="78" borderId="205" xfId="0" applyFont="1" applyFill="1" applyBorder="1" applyAlignment="1">
      <alignment horizontal="left" vertical="center" wrapText="1"/>
    </xf>
    <xf numFmtId="0" fontId="226" fillId="78" borderId="323" xfId="0" applyFont="1" applyFill="1" applyBorder="1" applyAlignment="1">
      <alignment horizontal="left" vertical="center" wrapText="1"/>
    </xf>
    <xf numFmtId="0" fontId="294" fillId="78" borderId="316" xfId="1038" applyNumberFormat="1" applyFont="1" applyFill="1" applyBorder="1" applyAlignment="1">
      <alignment horizontal="center" vertical="center" wrapText="1"/>
    </xf>
    <xf numFmtId="0" fontId="294" fillId="78" borderId="320" xfId="1038" applyNumberFormat="1" applyFont="1" applyFill="1" applyBorder="1" applyAlignment="1">
      <alignment horizontal="center" vertical="center" wrapText="1"/>
    </xf>
    <xf numFmtId="0" fontId="294" fillId="78" borderId="324" xfId="1038" applyNumberFormat="1" applyFont="1" applyFill="1" applyBorder="1" applyAlignment="1">
      <alignment horizontal="center" vertical="center" wrapText="1"/>
    </xf>
    <xf numFmtId="0" fontId="226" fillId="78" borderId="316" xfId="1038" applyNumberFormat="1" applyFont="1" applyFill="1" applyBorder="1" applyAlignment="1">
      <alignment horizontal="center" vertical="center" wrapText="1"/>
    </xf>
    <xf numFmtId="0" fontId="226" fillId="78" borderId="320" xfId="1038" applyNumberFormat="1" applyFont="1" applyFill="1" applyBorder="1" applyAlignment="1">
      <alignment horizontal="center" vertical="center" wrapText="1"/>
    </xf>
    <xf numFmtId="0" fontId="226" fillId="78" borderId="324" xfId="1038" applyNumberFormat="1" applyFont="1" applyFill="1" applyBorder="1" applyAlignment="1">
      <alignment horizontal="center" vertical="center" wrapText="1"/>
    </xf>
    <xf numFmtId="0" fontId="226" fillId="78" borderId="317" xfId="1038" applyNumberFormat="1" applyFont="1" applyFill="1" applyBorder="1" applyAlignment="1">
      <alignment horizontal="center" vertical="center" wrapText="1"/>
    </xf>
    <xf numFmtId="0" fontId="226" fillId="78" borderId="300" xfId="1038" applyNumberFormat="1" applyFont="1" applyFill="1" applyBorder="1" applyAlignment="1">
      <alignment horizontal="center" vertical="center" wrapText="1"/>
    </xf>
    <xf numFmtId="0" fontId="226" fillId="78" borderId="325" xfId="1038" applyNumberFormat="1" applyFont="1" applyFill="1" applyBorder="1" applyAlignment="1">
      <alignment horizontal="center" vertical="center" wrapText="1"/>
    </xf>
    <xf numFmtId="0" fontId="230" fillId="72" borderId="347" xfId="596" applyFont="1" applyFill="1" applyBorder="1" applyAlignment="1">
      <alignment horizontal="center" vertical="center"/>
    </xf>
    <xf numFmtId="0" fontId="230" fillId="72" borderId="348" xfId="596" applyFont="1" applyFill="1" applyBorder="1" applyAlignment="1">
      <alignment horizontal="center" vertical="center"/>
    </xf>
    <xf numFmtId="0" fontId="230" fillId="72" borderId="349" xfId="596" applyFont="1" applyFill="1" applyBorder="1" applyAlignment="1">
      <alignment horizontal="center" vertical="center"/>
    </xf>
    <xf numFmtId="0" fontId="227" fillId="0" borderId="335" xfId="0" applyFont="1" applyBorder="1" applyAlignment="1">
      <alignment horizontal="left" vertical="center" wrapText="1"/>
    </xf>
    <xf numFmtId="0" fontId="227" fillId="0" borderId="336" xfId="0" applyFont="1" applyBorder="1" applyAlignment="1">
      <alignment horizontal="left" vertical="center" wrapText="1"/>
    </xf>
    <xf numFmtId="0" fontId="227" fillId="0" borderId="337" xfId="0" applyFont="1" applyBorder="1" applyAlignment="1">
      <alignment horizontal="left" vertical="center" wrapText="1"/>
    </xf>
    <xf numFmtId="0" fontId="227" fillId="0" borderId="339" xfId="0" applyFont="1" applyBorder="1" applyAlignment="1">
      <alignment horizontal="left" vertical="center" wrapText="1"/>
    </xf>
    <xf numFmtId="0" fontId="227" fillId="0" borderId="340" xfId="0" applyFont="1" applyBorder="1" applyAlignment="1">
      <alignment horizontal="left" vertical="center" wrapText="1"/>
    </xf>
    <xf numFmtId="0" fontId="227" fillId="0" borderId="341" xfId="0" applyFont="1" applyBorder="1" applyAlignment="1">
      <alignment horizontal="left" vertical="center" wrapText="1"/>
    </xf>
    <xf numFmtId="0" fontId="227" fillId="0" borderId="343" xfId="0" applyFont="1" applyBorder="1" applyAlignment="1">
      <alignment horizontal="left" vertical="center" wrapText="1"/>
    </xf>
    <xf numFmtId="0" fontId="227" fillId="0" borderId="344" xfId="0" applyFont="1" applyBorder="1" applyAlignment="1">
      <alignment horizontal="left" vertical="center" wrapText="1"/>
    </xf>
    <xf numFmtId="0" fontId="227" fillId="0" borderId="338" xfId="0" applyFont="1" applyBorder="1" applyAlignment="1">
      <alignment horizontal="left" vertical="center" wrapText="1"/>
    </xf>
    <xf numFmtId="0" fontId="226" fillId="78" borderId="326" xfId="0" applyFont="1" applyFill="1" applyBorder="1" applyAlignment="1">
      <alignment horizontal="left" vertical="center" wrapText="1"/>
    </xf>
    <xf numFmtId="0" fontId="226" fillId="78" borderId="329" xfId="0" applyFont="1" applyFill="1" applyBorder="1" applyAlignment="1">
      <alignment horizontal="left" vertical="center" wrapText="1"/>
    </xf>
    <xf numFmtId="0" fontId="294" fillId="78" borderId="327" xfId="1038" applyNumberFormat="1" applyFont="1" applyFill="1" applyBorder="1" applyAlignment="1">
      <alignment horizontal="center" vertical="center" wrapText="1"/>
    </xf>
    <xf numFmtId="0" fontId="294" fillId="78" borderId="330" xfId="1038" applyNumberFormat="1" applyFont="1" applyFill="1" applyBorder="1" applyAlignment="1">
      <alignment horizontal="center" vertical="center" wrapText="1"/>
    </xf>
    <xf numFmtId="0" fontId="226" fillId="78" borderId="327" xfId="1038" applyNumberFormat="1" applyFont="1" applyFill="1" applyBorder="1" applyAlignment="1">
      <alignment horizontal="center" vertical="center" wrapText="1"/>
    </xf>
    <xf numFmtId="0" fontId="226" fillId="78" borderId="330" xfId="1038" applyNumberFormat="1" applyFont="1" applyFill="1" applyBorder="1" applyAlignment="1">
      <alignment horizontal="center" vertical="center" wrapText="1"/>
    </xf>
    <xf numFmtId="0" fontId="226" fillId="78" borderId="328" xfId="1038" applyNumberFormat="1" applyFont="1" applyFill="1" applyBorder="1" applyAlignment="1">
      <alignment horizontal="center" vertical="center" wrapText="1"/>
    </xf>
    <xf numFmtId="0" fontId="226" fillId="78" borderId="331" xfId="1038" applyNumberFormat="1" applyFont="1" applyFill="1" applyBorder="1" applyAlignment="1">
      <alignment horizontal="center" vertical="center" wrapText="1"/>
    </xf>
    <xf numFmtId="1" fontId="302" fillId="78" borderId="346" xfId="1038" applyNumberFormat="1" applyFont="1" applyFill="1" applyBorder="1" applyAlignment="1">
      <alignment horizontal="center" vertical="center"/>
    </xf>
    <xf numFmtId="0" fontId="221" fillId="72" borderId="352" xfId="0" applyFont="1" applyFill="1" applyBorder="1" applyAlignment="1">
      <alignment horizontal="center" vertical="center"/>
    </xf>
    <xf numFmtId="0" fontId="221" fillId="72" borderId="187" xfId="0" applyFont="1" applyFill="1" applyBorder="1" applyAlignment="1">
      <alignment horizontal="center" vertical="center"/>
    </xf>
    <xf numFmtId="0" fontId="221" fillId="72" borderId="383" xfId="0" applyFont="1" applyFill="1" applyBorder="1" applyAlignment="1">
      <alignment horizontal="center" vertical="center"/>
    </xf>
    <xf numFmtId="0" fontId="307" fillId="69" borderId="190" xfId="0" applyFont="1" applyFill="1" applyBorder="1" applyAlignment="1">
      <alignment horizontal="center" vertical="center"/>
    </xf>
    <xf numFmtId="0" fontId="307" fillId="69" borderId="201" xfId="0" applyFont="1" applyFill="1" applyBorder="1" applyAlignment="1">
      <alignment horizontal="center" vertical="center"/>
    </xf>
    <xf numFmtId="0" fontId="313" fillId="70" borderId="351" xfId="0" applyFont="1" applyFill="1" applyBorder="1" applyAlignment="1">
      <alignment horizontal="center" vertical="center"/>
    </xf>
    <xf numFmtId="0" fontId="313" fillId="70" borderId="353" xfId="0" applyFont="1" applyFill="1" applyBorder="1" applyAlignment="1">
      <alignment horizontal="center" vertical="center"/>
    </xf>
    <xf numFmtId="49" fontId="313" fillId="70" borderId="183" xfId="1038" applyNumberFormat="1" applyFont="1" applyFill="1" applyBorder="1" applyAlignment="1">
      <alignment horizontal="center" vertical="center"/>
    </xf>
    <xf numFmtId="49" fontId="313" fillId="70" borderId="184" xfId="1038" applyNumberFormat="1" applyFont="1" applyFill="1" applyBorder="1" applyAlignment="1">
      <alignment horizontal="center" vertical="center"/>
    </xf>
    <xf numFmtId="49" fontId="313" fillId="70" borderId="182" xfId="1038" applyNumberFormat="1" applyFont="1" applyFill="1" applyBorder="1" applyAlignment="1">
      <alignment horizontal="center" vertical="center" wrapText="1"/>
    </xf>
    <xf numFmtId="49" fontId="313" fillId="70" borderId="186" xfId="1038" applyNumberFormat="1" applyFont="1" applyFill="1" applyBorder="1" applyAlignment="1">
      <alignment horizontal="center" vertical="center" wrapText="1"/>
    </xf>
    <xf numFmtId="166" fontId="313" fillId="70" borderId="182" xfId="0" applyNumberFormat="1" applyFont="1" applyFill="1" applyBorder="1" applyAlignment="1">
      <alignment horizontal="center" vertical="center" wrapText="1"/>
    </xf>
    <xf numFmtId="166" fontId="313" fillId="70" borderId="186" xfId="0" applyNumberFormat="1" applyFont="1" applyFill="1" applyBorder="1" applyAlignment="1">
      <alignment horizontal="center" vertical="center" wrapText="1"/>
    </xf>
    <xf numFmtId="1" fontId="313" fillId="70" borderId="185" xfId="0" applyNumberFormat="1" applyFont="1" applyFill="1" applyBorder="1" applyAlignment="1">
      <alignment horizontal="center" vertical="center" wrapText="1"/>
    </xf>
    <xf numFmtId="1" fontId="313" fillId="70" borderId="189" xfId="0" applyNumberFormat="1" applyFont="1" applyFill="1" applyBorder="1" applyAlignment="1">
      <alignment horizontal="center" vertical="center" wrapText="1"/>
    </xf>
    <xf numFmtId="49" fontId="313" fillId="70" borderId="198" xfId="1038" applyNumberFormat="1" applyFont="1" applyFill="1" applyBorder="1" applyAlignment="1">
      <alignment horizontal="center" vertical="center" wrapText="1"/>
    </xf>
    <xf numFmtId="49" fontId="313" fillId="70" borderId="200" xfId="1038" applyNumberFormat="1" applyFont="1" applyFill="1" applyBorder="1" applyAlignment="1">
      <alignment horizontal="center" vertical="center" wrapText="1"/>
    </xf>
    <xf numFmtId="0" fontId="339" fillId="74" borderId="27" xfId="0" applyFont="1" applyFill="1" applyBorder="1" applyAlignment="1">
      <alignment horizontal="center" vertical="center"/>
    </xf>
    <xf numFmtId="0" fontId="339" fillId="74" borderId="33" xfId="0" applyFont="1" applyFill="1" applyBorder="1" applyAlignment="1">
      <alignment horizontal="center" vertical="center"/>
    </xf>
    <xf numFmtId="0" fontId="338" fillId="0" borderId="21" xfId="0" applyFont="1" applyFill="1" applyBorder="1" applyAlignment="1">
      <alignment horizontal="center" vertical="center"/>
    </xf>
    <xf numFmtId="0" fontId="339" fillId="74" borderId="214" xfId="0" applyFont="1" applyFill="1" applyBorder="1" applyAlignment="1">
      <alignment horizontal="center" vertical="center"/>
    </xf>
    <xf numFmtId="0" fontId="339" fillId="74" borderId="0" xfId="0" applyFont="1" applyFill="1" applyAlignment="1">
      <alignment horizontal="center" vertical="center"/>
    </xf>
    <xf numFmtId="0" fontId="338" fillId="0" borderId="27" xfId="0" applyFont="1" applyFill="1" applyBorder="1" applyAlignment="1">
      <alignment horizontal="center" vertical="center"/>
    </xf>
    <xf numFmtId="0" fontId="338" fillId="0" borderId="33" xfId="0" applyFont="1" applyFill="1" applyBorder="1" applyAlignment="1">
      <alignment horizontal="center" vertical="center"/>
    </xf>
    <xf numFmtId="0" fontId="338" fillId="0" borderId="29" xfId="0" applyFont="1" applyFill="1" applyBorder="1" applyAlignment="1">
      <alignment horizontal="center" vertical="center"/>
    </xf>
    <xf numFmtId="0" fontId="339" fillId="74" borderId="29" xfId="0" applyFont="1" applyFill="1" applyBorder="1" applyAlignment="1">
      <alignment horizontal="center" vertical="center"/>
    </xf>
    <xf numFmtId="0" fontId="336" fillId="0" borderId="21" xfId="0" applyFont="1" applyFill="1" applyBorder="1" applyAlignment="1">
      <alignment horizontal="center" vertical="center"/>
    </xf>
    <xf numFmtId="0" fontId="336" fillId="0" borderId="31" xfId="0" applyFont="1" applyFill="1" applyBorder="1" applyAlignment="1">
      <alignment horizontal="center" vertical="center"/>
    </xf>
    <xf numFmtId="0" fontId="336" fillId="0" borderId="418" xfId="0" applyFont="1" applyFill="1" applyBorder="1" applyAlignment="1">
      <alignment horizontal="center" vertical="center"/>
    </xf>
    <xf numFmtId="0" fontId="339" fillId="74" borderId="21" xfId="0" applyFont="1" applyFill="1" applyBorder="1" applyAlignment="1">
      <alignment horizontal="center" vertical="center"/>
    </xf>
    <xf numFmtId="0" fontId="339" fillId="74" borderId="20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vertical="center"/>
    </xf>
    <xf numFmtId="0" fontId="13" fillId="0" borderId="21" xfId="0" applyFont="1" applyFill="1" applyBorder="1" applyAlignment="1">
      <alignment horizontal="center" vertical="center" wrapText="1"/>
    </xf>
    <xf numFmtId="0" fontId="335" fillId="74" borderId="27" xfId="0" applyFont="1" applyFill="1" applyBorder="1" applyAlignment="1">
      <alignment horizontal="center" vertical="center"/>
    </xf>
    <xf numFmtId="0" fontId="335" fillId="74" borderId="29" xfId="0" applyFont="1" applyFill="1" applyBorder="1" applyAlignment="1">
      <alignment horizontal="center" vertical="center"/>
    </xf>
    <xf numFmtId="0" fontId="337" fillId="0" borderId="0" xfId="0" applyFont="1" applyFill="1" applyBorder="1" applyAlignment="1">
      <alignment horizontal="left" vertical="center"/>
    </xf>
    <xf numFmtId="0" fontId="336" fillId="0" borderId="0" xfId="0" applyFont="1" applyFill="1" applyBorder="1" applyAlignment="1">
      <alignment horizontal="center" vertical="center"/>
    </xf>
    <xf numFmtId="0" fontId="0" fillId="78" borderId="27" xfId="0" applyFill="1" applyBorder="1" applyAlignment="1">
      <alignment horizontal="center" vertical="center"/>
    </xf>
    <xf numFmtId="0" fontId="0" fillId="78" borderId="33" xfId="0" applyFill="1" applyBorder="1" applyAlignment="1">
      <alignment horizontal="center" vertical="center"/>
    </xf>
    <xf numFmtId="0" fontId="0" fillId="78" borderId="29" xfId="0" applyFill="1" applyBorder="1" applyAlignment="1">
      <alignment horizontal="center" vertical="center"/>
    </xf>
    <xf numFmtId="0" fontId="61" fillId="78" borderId="27" xfId="0" applyFont="1" applyFill="1" applyBorder="1" applyAlignment="1">
      <alignment horizontal="center" vertical="center"/>
    </xf>
    <xf numFmtId="0" fontId="61" fillId="78" borderId="33" xfId="0" applyFont="1" applyFill="1" applyBorder="1" applyAlignment="1">
      <alignment horizontal="center" vertical="center"/>
    </xf>
    <xf numFmtId="0" fontId="61" fillId="78" borderId="29" xfId="0" applyFont="1" applyFill="1" applyBorder="1" applyAlignment="1">
      <alignment horizontal="center" vertical="center"/>
    </xf>
    <xf numFmtId="0" fontId="331" fillId="0" borderId="21" xfId="0" applyFont="1" applyFill="1" applyBorder="1" applyAlignment="1">
      <alignment horizontal="center" vertical="center" wrapText="1"/>
    </xf>
    <xf numFmtId="0" fontId="14" fillId="76" borderId="56" xfId="0" applyFont="1" applyFill="1" applyBorder="1" applyAlignment="1">
      <alignment horizontal="center" vertical="center"/>
    </xf>
    <xf numFmtId="0" fontId="14" fillId="76" borderId="67" xfId="0" applyFont="1" applyFill="1" applyBorder="1" applyAlignment="1">
      <alignment horizontal="center" vertical="center"/>
    </xf>
    <xf numFmtId="0" fontId="14" fillId="76" borderId="213" xfId="0" applyFont="1" applyFill="1" applyBorder="1" applyAlignment="1">
      <alignment horizontal="center" vertical="center"/>
    </xf>
    <xf numFmtId="0" fontId="14" fillId="76" borderId="62" xfId="0" applyFont="1" applyFill="1" applyBorder="1" applyAlignment="1">
      <alignment horizontal="center" vertical="center"/>
    </xf>
    <xf numFmtId="0" fontId="14" fillId="76" borderId="59" xfId="0" applyFont="1" applyFill="1" applyBorder="1" applyAlignment="1">
      <alignment horizontal="center" vertical="center"/>
    </xf>
    <xf numFmtId="0" fontId="14" fillId="76" borderId="394" xfId="0" applyFont="1" applyFill="1" applyBorder="1" applyAlignment="1">
      <alignment horizontal="center" vertical="center"/>
    </xf>
    <xf numFmtId="0" fontId="22" fillId="76" borderId="72" xfId="0" applyFont="1" applyFill="1" applyBorder="1" applyAlignment="1">
      <alignment horizontal="center" vertical="center" wrapText="1"/>
    </xf>
    <xf numFmtId="0" fontId="22" fillId="76" borderId="105" xfId="0" applyFont="1" applyFill="1" applyBorder="1" applyAlignment="1">
      <alignment horizontal="center" vertical="center" wrapText="1"/>
    </xf>
    <xf numFmtId="0" fontId="14" fillId="76" borderId="211" xfId="0" applyFont="1" applyFill="1" applyBorder="1" applyAlignment="1">
      <alignment horizontal="center" vertical="center"/>
    </xf>
    <xf numFmtId="0" fontId="14" fillId="76" borderId="129" xfId="0" applyFont="1" applyFill="1" applyBorder="1" applyAlignment="1">
      <alignment horizontal="center" vertical="center"/>
    </xf>
    <xf numFmtId="0" fontId="22" fillId="76" borderId="211" xfId="0" applyFont="1" applyFill="1" applyBorder="1" applyAlignment="1">
      <alignment horizontal="center" vertical="center" wrapText="1"/>
    </xf>
    <xf numFmtId="0" fontId="22" fillId="76" borderId="129" xfId="0" applyFont="1" applyFill="1" applyBorder="1" applyAlignment="1">
      <alignment horizontal="center" vertical="center" wrapText="1"/>
    </xf>
    <xf numFmtId="0" fontId="22" fillId="76" borderId="23" xfId="0" applyFont="1" applyFill="1" applyBorder="1" applyAlignment="1">
      <alignment horizontal="center" vertical="center" wrapText="1"/>
    </xf>
    <xf numFmtId="0" fontId="22" fillId="76" borderId="76" xfId="0" applyFont="1" applyFill="1" applyBorder="1" applyAlignment="1">
      <alignment horizontal="center" vertical="center" wrapText="1"/>
    </xf>
    <xf numFmtId="0" fontId="22" fillId="77" borderId="73" xfId="0" applyFont="1" applyFill="1" applyBorder="1" applyAlignment="1">
      <alignment horizontal="center" vertical="center" wrapText="1"/>
    </xf>
    <xf numFmtId="0" fontId="22" fillId="77" borderId="130" xfId="0" applyFont="1" applyFill="1" applyBorder="1" applyAlignment="1">
      <alignment horizontal="center" vertical="center" wrapText="1"/>
    </xf>
    <xf numFmtId="0" fontId="178" fillId="71" borderId="214" xfId="0" applyFont="1" applyFill="1" applyBorder="1" applyAlignment="1">
      <alignment horizontal="left" vertical="center"/>
    </xf>
    <xf numFmtId="0" fontId="178" fillId="71" borderId="0" xfId="0" applyFont="1" applyFill="1" applyBorder="1" applyAlignment="1">
      <alignment horizontal="left" vertical="center"/>
    </xf>
    <xf numFmtId="0" fontId="41" fillId="71" borderId="0" xfId="0" applyFont="1" applyFill="1" applyBorder="1" applyAlignment="1">
      <alignment horizontal="center" vertical="center"/>
    </xf>
    <xf numFmtId="0" fontId="41" fillId="71" borderId="19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41" fillId="71" borderId="108" xfId="0" applyFont="1" applyFill="1" applyBorder="1" applyAlignment="1">
      <alignment horizontal="center" vertical="center"/>
    </xf>
    <xf numFmtId="0" fontId="41" fillId="71" borderId="113" xfId="0" applyFont="1" applyFill="1" applyBorder="1" applyAlignment="1">
      <alignment horizontal="center" vertical="center"/>
    </xf>
    <xf numFmtId="0" fontId="41" fillId="71" borderId="26" xfId="0" applyFont="1" applyFill="1" applyBorder="1" applyAlignment="1">
      <alignment horizontal="center" vertical="center"/>
    </xf>
    <xf numFmtId="0" fontId="41" fillId="78" borderId="33" xfId="0" applyFont="1" applyFill="1" applyBorder="1" applyAlignment="1">
      <alignment horizontal="center" vertical="center"/>
    </xf>
    <xf numFmtId="0" fontId="41" fillId="78" borderId="29" xfId="0" applyFont="1" applyFill="1" applyBorder="1" applyAlignment="1">
      <alignment horizontal="center" vertical="center"/>
    </xf>
    <xf numFmtId="0" fontId="14" fillId="76" borderId="71" xfId="0" applyFont="1" applyFill="1" applyBorder="1" applyAlignment="1">
      <alignment horizontal="center" vertical="center"/>
    </xf>
    <xf numFmtId="0" fontId="14" fillId="76" borderId="128" xfId="0" applyFont="1" applyFill="1" applyBorder="1" applyAlignment="1">
      <alignment horizontal="center" vertical="center"/>
    </xf>
    <xf numFmtId="0" fontId="14" fillId="76" borderId="72" xfId="0" applyFont="1" applyFill="1" applyBorder="1" applyAlignment="1">
      <alignment horizontal="center" vertical="center"/>
    </xf>
    <xf numFmtId="0" fontId="14" fillId="76" borderId="105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24" fillId="71" borderId="27" xfId="0" applyFont="1" applyFill="1" applyBorder="1" applyAlignment="1">
      <alignment horizontal="center" vertical="center"/>
    </xf>
    <xf numFmtId="0" fontId="41" fillId="71" borderId="33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left" vertical="center" wrapText="1"/>
    </xf>
    <xf numFmtId="0" fontId="331" fillId="0" borderId="21" xfId="0" applyFont="1" applyFill="1" applyBorder="1" applyAlignment="1">
      <alignment horizontal="left" vertical="center" wrapText="1"/>
    </xf>
    <xf numFmtId="0" fontId="41" fillId="71" borderId="27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 wrapText="1"/>
    </xf>
    <xf numFmtId="0" fontId="24" fillId="71" borderId="106" xfId="0" applyFont="1" applyFill="1" applyBorder="1" applyAlignment="1">
      <alignment horizontal="center" vertical="center"/>
    </xf>
    <xf numFmtId="0" fontId="0" fillId="0" borderId="81" xfId="0" applyBorder="1"/>
    <xf numFmtId="0" fontId="0" fillId="0" borderId="33" xfId="0" applyBorder="1"/>
    <xf numFmtId="0" fontId="0" fillId="0" borderId="22" xfId="0" applyBorder="1"/>
    <xf numFmtId="0" fontId="0" fillId="0" borderId="29" xfId="0" applyBorder="1"/>
    <xf numFmtId="0" fontId="13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/>
    </xf>
    <xf numFmtId="0" fontId="10" fillId="0" borderId="32" xfId="0" applyFont="1" applyBorder="1" applyAlignment="1">
      <alignment horizontal="justify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2" fontId="37" fillId="0" borderId="33" xfId="0" applyNumberFormat="1" applyFont="1" applyBorder="1" applyAlignment="1">
      <alignment horizontal="center" vertical="center"/>
    </xf>
    <xf numFmtId="2" fontId="24" fillId="0" borderId="27" xfId="0" applyNumberFormat="1" applyFont="1" applyBorder="1" applyAlignment="1">
      <alignment horizontal="center" vertical="center"/>
    </xf>
    <xf numFmtId="2" fontId="24" fillId="0" borderId="29" xfId="0" applyNumberFormat="1" applyFont="1" applyBorder="1" applyAlignment="1">
      <alignment horizontal="center" vertical="center"/>
    </xf>
    <xf numFmtId="2" fontId="37" fillId="0" borderId="107" xfId="0" applyNumberFormat="1" applyFont="1" applyBorder="1" applyAlignment="1">
      <alignment horizontal="center" vertical="center"/>
    </xf>
    <xf numFmtId="2" fontId="37" fillId="0" borderId="132" xfId="0" applyNumberFormat="1" applyFont="1" applyBorder="1" applyAlignment="1">
      <alignment horizontal="center" vertical="center"/>
    </xf>
    <xf numFmtId="2" fontId="321" fillId="22" borderId="126" xfId="497" applyNumberFormat="1" applyFont="1" applyFill="1" applyBorder="1" applyAlignment="1">
      <alignment horizontal="center" vertical="center" wrapText="1"/>
    </xf>
    <xf numFmtId="2" fontId="321" fillId="22" borderId="33" xfId="497" applyNumberFormat="1" applyFont="1" applyFill="1" applyBorder="1" applyAlignment="1">
      <alignment horizontal="center" vertical="center" wrapText="1"/>
    </xf>
    <xf numFmtId="2" fontId="24" fillId="0" borderId="71" xfId="497" applyNumberFormat="1" applyFont="1" applyFill="1" applyBorder="1" applyAlignment="1">
      <alignment horizontal="left" vertical="center" wrapText="1"/>
    </xf>
    <xf numFmtId="2" fontId="24" fillId="0" borderId="110" xfId="497" applyNumberFormat="1" applyFont="1" applyFill="1" applyBorder="1" applyAlignment="1">
      <alignment horizontal="left" vertical="center" wrapText="1"/>
    </xf>
    <xf numFmtId="2" fontId="24" fillId="0" borderId="72" xfId="497" applyNumberFormat="1" applyFont="1" applyFill="1" applyBorder="1" applyAlignment="1">
      <alignment horizontal="center" vertical="center" wrapText="1"/>
    </xf>
    <xf numFmtId="2" fontId="24" fillId="0" borderId="20" xfId="497" applyNumberFormat="1" applyFont="1" applyFill="1" applyBorder="1" applyAlignment="1">
      <alignment horizontal="center" vertical="center" wrapText="1"/>
    </xf>
    <xf numFmtId="1" fontId="14" fillId="0" borderId="72" xfId="497" applyNumberFormat="1" applyFont="1" applyFill="1" applyBorder="1" applyAlignment="1">
      <alignment horizontal="center" vertical="center" wrapText="1"/>
    </xf>
    <xf numFmtId="1" fontId="14" fillId="0" borderId="20" xfId="497" applyNumberFormat="1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0" borderId="32" xfId="0" applyFont="1" applyBorder="1" applyAlignment="1">
      <alignment horizontal="justify" vertical="center" wrapText="1"/>
    </xf>
    <xf numFmtId="0" fontId="10" fillId="0" borderId="20" xfId="0" applyFont="1" applyBorder="1" applyAlignment="1">
      <alignment horizontal="justify" vertical="center" wrapText="1"/>
    </xf>
    <xf numFmtId="0" fontId="10" fillId="0" borderId="21" xfId="0" applyFont="1" applyBorder="1" applyAlignment="1">
      <alignment horizontal="justify" vertical="center" wrapText="1"/>
    </xf>
    <xf numFmtId="2" fontId="36" fillId="0" borderId="27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justify" vertical="center"/>
    </xf>
    <xf numFmtId="0" fontId="27" fillId="0" borderId="0" xfId="596" applyFont="1" applyAlignment="1">
      <alignment horizontal="left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justify" vertical="center" wrapText="1"/>
    </xf>
    <xf numFmtId="0" fontId="0" fillId="0" borderId="20" xfId="0" applyBorder="1" applyAlignment="1">
      <alignment horizontal="justify" vertical="center" wrapText="1"/>
    </xf>
    <xf numFmtId="0" fontId="322" fillId="22" borderId="126" xfId="0" applyFont="1" applyFill="1" applyBorder="1" applyAlignment="1">
      <alignment horizontal="center" vertical="center"/>
    </xf>
    <xf numFmtId="0" fontId="322" fillId="22" borderId="33" xfId="0" applyFont="1" applyFill="1" applyBorder="1" applyAlignment="1">
      <alignment horizontal="center" vertical="center"/>
    </xf>
    <xf numFmtId="2" fontId="321" fillId="22" borderId="22" xfId="497" applyNumberFormat="1" applyFont="1" applyFill="1" applyBorder="1" applyAlignment="1">
      <alignment horizontal="center" vertical="center" wrapText="1"/>
    </xf>
    <xf numFmtId="2" fontId="321" fillId="22" borderId="113" xfId="497" applyNumberFormat="1" applyFont="1" applyFill="1" applyBorder="1" applyAlignment="1">
      <alignment horizontal="center" vertical="center" wrapText="1"/>
    </xf>
    <xf numFmtId="0" fontId="27" fillId="0" borderId="0" xfId="596" applyFont="1" applyAlignment="1"/>
    <xf numFmtId="2" fontId="122" fillId="0" borderId="216" xfId="497" applyNumberFormat="1" applyFont="1" applyFill="1" applyBorder="1" applyAlignment="1">
      <alignment horizontal="center" vertical="center" wrapText="1"/>
    </xf>
    <xf numFmtId="2" fontId="122" fillId="0" borderId="219" xfId="497" applyNumberFormat="1" applyFont="1" applyFill="1" applyBorder="1" applyAlignment="1">
      <alignment horizontal="center" vertical="center" wrapText="1"/>
    </xf>
    <xf numFmtId="2" fontId="122" fillId="0" borderId="217" xfId="497" applyNumberFormat="1" applyFont="1" applyFill="1" applyBorder="1" applyAlignment="1">
      <alignment horizontal="center" vertical="center" wrapText="1"/>
    </xf>
    <xf numFmtId="2" fontId="122" fillId="0" borderId="18" xfId="497" applyNumberFormat="1" applyFont="1" applyFill="1" applyBorder="1" applyAlignment="1">
      <alignment horizontal="center" vertical="center" wrapText="1"/>
    </xf>
    <xf numFmtId="2" fontId="232" fillId="0" borderId="217" xfId="497" applyNumberFormat="1" applyFont="1" applyFill="1" applyBorder="1" applyAlignment="1">
      <alignment horizontal="center" vertical="center" wrapText="1"/>
    </xf>
    <xf numFmtId="2" fontId="232" fillId="0" borderId="18" xfId="497" applyNumberFormat="1" applyFont="1" applyFill="1" applyBorder="1" applyAlignment="1">
      <alignment horizontal="center" vertical="center" wrapText="1"/>
    </xf>
    <xf numFmtId="0" fontId="23" fillId="0" borderId="251" xfId="0" applyFont="1" applyFill="1" applyBorder="1" applyAlignment="1">
      <alignment horizontal="left" vertical="center" wrapText="1"/>
    </xf>
    <xf numFmtId="0" fontId="23" fillId="0" borderId="231" xfId="0" applyFont="1" applyFill="1" applyBorder="1" applyAlignment="1">
      <alignment horizontal="left" vertical="center" wrapText="1"/>
    </xf>
    <xf numFmtId="0" fontId="0" fillId="0" borderId="214" xfId="0" applyBorder="1" applyAlignment="1">
      <alignment horizontal="left" vertical="center" wrapText="1"/>
    </xf>
    <xf numFmtId="0" fontId="0" fillId="0" borderId="252" xfId="0" applyBorder="1" applyAlignment="1">
      <alignment horizontal="left" vertical="center" wrapText="1"/>
    </xf>
    <xf numFmtId="0" fontId="0" fillId="0" borderId="253" xfId="0" applyBorder="1" applyAlignment="1">
      <alignment horizontal="left" vertical="center" wrapText="1"/>
    </xf>
    <xf numFmtId="0" fontId="0" fillId="0" borderId="254" xfId="0" applyBorder="1" applyAlignment="1">
      <alignment horizontal="left" vertical="center" wrapText="1"/>
    </xf>
    <xf numFmtId="2" fontId="232" fillId="0" borderId="218" xfId="497" applyNumberFormat="1" applyFont="1" applyFill="1" applyBorder="1" applyAlignment="1">
      <alignment horizontal="center" vertical="center" wrapText="1"/>
    </xf>
    <xf numFmtId="2" fontId="232" fillId="0" borderId="4" xfId="497" applyNumberFormat="1" applyFont="1" applyFill="1" applyBorder="1" applyAlignment="1">
      <alignment horizontal="center" vertical="center" wrapText="1"/>
    </xf>
    <xf numFmtId="0" fontId="323" fillId="90" borderId="248" xfId="0" applyFont="1" applyFill="1" applyBorder="1" applyAlignment="1">
      <alignment horizontal="center" vertical="center"/>
    </xf>
    <xf numFmtId="0" fontId="323" fillId="90" borderId="249" xfId="0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left" vertical="center" wrapText="1"/>
    </xf>
    <xf numFmtId="0" fontId="0" fillId="0" borderId="80" xfId="0" applyBorder="1" applyAlignment="1">
      <alignment wrapText="1"/>
    </xf>
    <xf numFmtId="0" fontId="0" fillId="0" borderId="214" xfId="0" applyBorder="1" applyAlignment="1">
      <alignment wrapText="1"/>
    </xf>
    <xf numFmtId="0" fontId="0" fillId="0" borderId="19" xfId="0" applyBorder="1" applyAlignment="1">
      <alignment wrapText="1"/>
    </xf>
    <xf numFmtId="0" fontId="324" fillId="90" borderId="221" xfId="0" applyFont="1" applyFill="1" applyBorder="1" applyAlignment="1">
      <alignment horizontal="center" vertical="center"/>
    </xf>
    <xf numFmtId="0" fontId="324" fillId="90" borderId="222" xfId="0" applyFont="1" applyFill="1" applyBorder="1" applyAlignment="1">
      <alignment horizontal="center" vertical="center"/>
    </xf>
    <xf numFmtId="0" fontId="23" fillId="0" borderId="86" xfId="0" applyFont="1" applyFill="1" applyBorder="1" applyAlignment="1">
      <alignment horizontal="left" vertical="center" wrapText="1"/>
    </xf>
    <xf numFmtId="0" fontId="23" fillId="0" borderId="224" xfId="0" applyFont="1" applyFill="1" applyBorder="1" applyAlignment="1">
      <alignment horizontal="left" vertical="center" wrapText="1"/>
    </xf>
    <xf numFmtId="2" fontId="393" fillId="0" borderId="402" xfId="497" applyNumberFormat="1" applyFont="1" applyFill="1" applyBorder="1" applyAlignment="1">
      <alignment horizontal="center" vertical="center" wrapText="1"/>
    </xf>
    <xf numFmtId="2" fontId="393" fillId="0" borderId="403" xfId="497" applyNumberFormat="1" applyFont="1" applyFill="1" applyBorder="1" applyAlignment="1">
      <alignment horizontal="center" vertical="center" wrapText="1"/>
    </xf>
    <xf numFmtId="0" fontId="122" fillId="0" borderId="229" xfId="0" applyFont="1" applyFill="1" applyBorder="1" applyAlignment="1">
      <alignment horizontal="left" vertical="center" wrapText="1"/>
    </xf>
    <xf numFmtId="0" fontId="324" fillId="90" borderId="230" xfId="0" applyFont="1" applyFill="1" applyBorder="1" applyAlignment="1">
      <alignment horizontal="center" vertical="center"/>
    </xf>
    <xf numFmtId="0" fontId="324" fillId="90" borderId="234" xfId="0" applyFont="1" applyFill="1" applyBorder="1" applyAlignment="1">
      <alignment horizontal="center" vertical="center"/>
    </xf>
    <xf numFmtId="0" fontId="0" fillId="0" borderId="8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08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122" fillId="0" borderId="233" xfId="0" applyFont="1" applyFill="1" applyBorder="1" applyAlignment="1">
      <alignment horizontal="left" vertical="center" wrapText="1"/>
    </xf>
    <xf numFmtId="0" fontId="23" fillId="0" borderId="87" xfId="0" applyFont="1" applyFill="1" applyBorder="1" applyAlignment="1">
      <alignment horizontal="left" vertical="center" wrapText="1"/>
    </xf>
    <xf numFmtId="0" fontId="122" fillId="0" borderId="86" xfId="0" applyFont="1" applyBorder="1" applyAlignment="1">
      <alignment horizontal="left" vertical="center" wrapText="1"/>
    </xf>
    <xf numFmtId="0" fontId="122" fillId="0" borderId="220" xfId="0" applyFont="1" applyFill="1" applyBorder="1" applyAlignment="1">
      <alignment horizontal="left" vertical="center" wrapText="1"/>
    </xf>
    <xf numFmtId="0" fontId="122" fillId="90" borderId="230" xfId="0" applyFont="1" applyFill="1" applyBorder="1" applyAlignment="1">
      <alignment horizontal="center" vertical="center"/>
    </xf>
    <xf numFmtId="0" fontId="122" fillId="90" borderId="222" xfId="0" applyFont="1" applyFill="1" applyBorder="1" applyAlignment="1">
      <alignment horizontal="center" vertical="center"/>
    </xf>
    <xf numFmtId="0" fontId="122" fillId="0" borderId="224" xfId="0" applyFont="1" applyFill="1" applyBorder="1" applyAlignment="1">
      <alignment horizontal="left" vertical="center" wrapText="1"/>
    </xf>
    <xf numFmtId="0" fontId="216" fillId="94" borderId="101" xfId="0" applyFont="1" applyFill="1" applyBorder="1" applyAlignment="1">
      <alignment horizontal="center"/>
    </xf>
    <xf numFmtId="2" fontId="216" fillId="94" borderId="101" xfId="946" applyNumberFormat="1" applyFont="1" applyFill="1" applyBorder="1" applyAlignment="1">
      <alignment horizontal="center" vertical="center" wrapText="1"/>
    </xf>
    <xf numFmtId="0" fontId="209" fillId="52" borderId="101" xfId="0" applyFont="1" applyFill="1" applyBorder="1" applyAlignment="1">
      <alignment horizontal="center" vertical="center" wrapText="1"/>
    </xf>
    <xf numFmtId="0" fontId="216" fillId="94" borderId="101" xfId="0" applyFont="1" applyFill="1" applyBorder="1"/>
    <xf numFmtId="2" fontId="341" fillId="94" borderId="101" xfId="946" applyNumberFormat="1" applyFont="1" applyFill="1" applyBorder="1" applyAlignment="1">
      <alignment horizontal="center" vertical="center" wrapText="1"/>
    </xf>
    <xf numFmtId="49" fontId="209" fillId="34" borderId="101" xfId="2" applyNumberFormat="1" applyFont="1" applyFill="1" applyBorder="1" applyAlignment="1">
      <alignment horizontal="center" vertical="center" wrapText="1" shrinkToFit="1"/>
    </xf>
    <xf numFmtId="0" fontId="209" fillId="52" borderId="101" xfId="0" applyFont="1" applyFill="1" applyBorder="1" applyAlignment="1">
      <alignment horizontal="center" vertical="center"/>
    </xf>
    <xf numFmtId="0" fontId="42" fillId="94" borderId="101" xfId="0" applyFont="1" applyFill="1" applyBorder="1"/>
    <xf numFmtId="2" fontId="208" fillId="94" borderId="101" xfId="946" applyNumberFormat="1" applyFont="1" applyFill="1" applyBorder="1" applyAlignment="1">
      <alignment horizontal="center" vertical="center" wrapText="1"/>
    </xf>
    <xf numFmtId="2" fontId="208" fillId="94" borderId="101" xfId="946" applyNumberFormat="1" applyFont="1" applyFill="1" applyBorder="1" applyAlignment="1">
      <alignment horizontal="center" vertical="center"/>
    </xf>
    <xf numFmtId="0" fontId="353" fillId="100" borderId="101" xfId="946" applyFont="1" applyFill="1" applyBorder="1" applyAlignment="1">
      <alignment horizontal="center" vertical="center" wrapText="1"/>
    </xf>
    <xf numFmtId="2" fontId="355" fillId="100" borderId="101" xfId="946" applyNumberFormat="1" applyFont="1" applyFill="1" applyBorder="1" applyAlignment="1">
      <alignment horizontal="center" vertical="center" wrapText="1"/>
    </xf>
    <xf numFmtId="2" fontId="353" fillId="100" borderId="101" xfId="946" applyNumberFormat="1" applyFont="1" applyFill="1" applyBorder="1" applyAlignment="1">
      <alignment horizontal="center" vertical="center" wrapText="1"/>
    </xf>
    <xf numFmtId="0" fontId="352" fillId="100" borderId="101" xfId="0" applyFont="1" applyFill="1" applyBorder="1" applyAlignment="1">
      <alignment horizontal="center" vertical="center" wrapText="1"/>
    </xf>
    <xf numFmtId="49" fontId="209" fillId="52" borderId="101" xfId="2" applyNumberFormat="1" applyFont="1" applyFill="1" applyBorder="1" applyAlignment="1">
      <alignment horizontal="center" vertical="center" wrapText="1" shrinkToFit="1"/>
    </xf>
    <xf numFmtId="49" fontId="209" fillId="34" borderId="101" xfId="1030" applyNumberFormat="1" applyFont="1" applyFill="1" applyBorder="1" applyAlignment="1">
      <alignment horizontal="center" vertical="center" wrapText="1" shrinkToFit="1"/>
    </xf>
    <xf numFmtId="2" fontId="284" fillId="94" borderId="101" xfId="946" applyNumberFormat="1" applyFont="1" applyFill="1" applyBorder="1" applyAlignment="1">
      <alignment horizontal="center" vertical="center" wrapText="1"/>
    </xf>
    <xf numFmtId="49" fontId="209" fillId="34" borderId="102" xfId="2" applyNumberFormat="1" applyFont="1" applyFill="1" applyBorder="1" applyAlignment="1">
      <alignment horizontal="center" vertical="center" wrapText="1" shrinkToFit="1"/>
    </xf>
    <xf numFmtId="2" fontId="261" fillId="94" borderId="101" xfId="946" applyNumberFormat="1" applyFont="1" applyFill="1" applyBorder="1" applyAlignment="1">
      <alignment horizontal="center" vertical="center" wrapText="1"/>
    </xf>
    <xf numFmtId="0" fontId="356" fillId="100" borderId="101" xfId="0" applyFont="1" applyFill="1" applyBorder="1" applyAlignment="1">
      <alignment horizontal="center" vertical="center" wrapText="1"/>
    </xf>
    <xf numFmtId="2" fontId="332" fillId="94" borderId="101" xfId="946" applyNumberFormat="1" applyFont="1" applyFill="1" applyBorder="1" applyAlignment="1">
      <alignment horizontal="center" vertical="center"/>
    </xf>
    <xf numFmtId="0" fontId="354" fillId="100" borderId="101" xfId="0" applyFont="1" applyFill="1" applyBorder="1" applyAlignment="1">
      <alignment horizontal="center" vertical="center" wrapText="1"/>
    </xf>
    <xf numFmtId="0" fontId="350" fillId="0" borderId="0" xfId="0" applyFont="1" applyBorder="1" applyAlignment="1">
      <alignment horizontal="center" vertical="top"/>
    </xf>
    <xf numFmtId="2" fontId="349" fillId="47" borderId="75" xfId="497" applyNumberFormat="1" applyFont="1" applyFill="1" applyBorder="1" applyAlignment="1">
      <alignment horizontal="left" vertical="center" wrapText="1"/>
    </xf>
    <xf numFmtId="2" fontId="349" fillId="47" borderId="21" xfId="497" applyNumberFormat="1" applyFont="1" applyFill="1" applyBorder="1" applyAlignment="1">
      <alignment horizontal="left" vertical="center" wrapText="1"/>
    </xf>
    <xf numFmtId="2" fontId="349" fillId="47" borderId="136" xfId="497" applyNumberFormat="1" applyFont="1" applyFill="1" applyBorder="1" applyAlignment="1">
      <alignment horizontal="left" vertical="center" wrapText="1"/>
    </xf>
    <xf numFmtId="2" fontId="349" fillId="47" borderId="24" xfId="497" applyNumberFormat="1" applyFont="1" applyFill="1" applyBorder="1" applyAlignment="1">
      <alignment horizontal="left" vertical="center" wrapText="1"/>
    </xf>
    <xf numFmtId="0" fontId="101" fillId="0" borderId="7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33" fillId="85" borderId="62" xfId="0" applyFont="1" applyFill="1" applyBorder="1" applyAlignment="1">
      <alignment horizontal="center" vertical="center" wrapText="1"/>
    </xf>
    <xf numFmtId="0" fontId="0" fillId="85" borderId="59" xfId="0" applyFill="1" applyBorder="1" applyAlignment="1">
      <alignment wrapText="1"/>
    </xf>
    <xf numFmtId="0" fontId="0" fillId="85" borderId="0" xfId="0" applyFill="1" applyBorder="1" applyAlignment="1">
      <alignment wrapText="1"/>
    </xf>
    <xf numFmtId="0" fontId="101" fillId="0" borderId="6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33" fillId="85" borderId="63" xfId="0" applyFont="1" applyFill="1" applyBorder="1" applyAlignment="1">
      <alignment horizontal="center" vertical="center" wrapText="1"/>
    </xf>
    <xf numFmtId="0" fontId="0" fillId="85" borderId="64" xfId="0" applyFill="1" applyBorder="1" applyAlignment="1">
      <alignment wrapText="1"/>
    </xf>
    <xf numFmtId="0" fontId="101" fillId="0" borderId="72" xfId="0" applyFont="1" applyFill="1" applyBorder="1" applyAlignment="1">
      <alignment wrapText="1"/>
    </xf>
    <xf numFmtId="0" fontId="0" fillId="0" borderId="32" xfId="0" applyBorder="1" applyAlignment="1">
      <alignment wrapText="1"/>
    </xf>
    <xf numFmtId="0" fontId="0" fillId="0" borderId="105" xfId="0" applyBorder="1" applyAlignment="1">
      <alignment wrapText="1"/>
    </xf>
    <xf numFmtId="0" fontId="233" fillId="85" borderId="56" xfId="0" applyFont="1" applyFill="1" applyBorder="1" applyAlignment="1">
      <alignment horizontal="center" vertical="center" wrapText="1"/>
    </xf>
    <xf numFmtId="0" fontId="0" fillId="85" borderId="67" xfId="0" applyFill="1" applyBorder="1" applyAlignment="1">
      <alignment wrapText="1"/>
    </xf>
    <xf numFmtId="0" fontId="273" fillId="0" borderId="0" xfId="0" applyFont="1" applyAlignment="1">
      <alignment horizontal="left"/>
    </xf>
    <xf numFmtId="0" fontId="0" fillId="0" borderId="0" xfId="0" applyAlignment="1"/>
    <xf numFmtId="0" fontId="0" fillId="0" borderId="105" xfId="0" applyBorder="1" applyAlignment="1">
      <alignment horizontal="center" vertical="center" wrapText="1"/>
    </xf>
    <xf numFmtId="0" fontId="233" fillId="85" borderId="133" xfId="0" applyFont="1" applyFill="1" applyBorder="1" applyAlignment="1">
      <alignment horizontal="center" vertical="center" wrapText="1"/>
    </xf>
    <xf numFmtId="0" fontId="233" fillId="85" borderId="113" xfId="0" applyFont="1" applyFill="1" applyBorder="1" applyAlignment="1">
      <alignment horizontal="center" vertical="center" wrapText="1"/>
    </xf>
    <xf numFmtId="0" fontId="0" fillId="85" borderId="64" xfId="0" applyFill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101" fillId="0" borderId="72" xfId="0" applyFont="1" applyFill="1" applyBorder="1" applyAlignment="1">
      <alignment vertical="center" wrapText="1"/>
    </xf>
    <xf numFmtId="0" fontId="233" fillId="85" borderId="63" xfId="0" applyFont="1" applyFill="1" applyBorder="1" applyAlignment="1">
      <alignment horizontal="center" vertical="center"/>
    </xf>
    <xf numFmtId="0" fontId="233" fillId="85" borderId="64" xfId="0" applyFont="1" applyFill="1" applyBorder="1" applyAlignment="1">
      <alignment horizontal="center" vertical="center"/>
    </xf>
    <xf numFmtId="0" fontId="233" fillId="85" borderId="57" xfId="0" applyFont="1" applyFill="1" applyBorder="1" applyAlignment="1">
      <alignment horizontal="center" vertical="center"/>
    </xf>
    <xf numFmtId="0" fontId="233" fillId="85" borderId="0" xfId="0" applyFont="1" applyFill="1" applyBorder="1" applyAlignment="1">
      <alignment horizontal="center" vertical="center"/>
    </xf>
    <xf numFmtId="0" fontId="233" fillId="85" borderId="62" xfId="0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233" fillId="85" borderId="56" xfId="0" applyFont="1" applyFill="1" applyBorder="1" applyAlignment="1">
      <alignment horizontal="center" vertical="center"/>
    </xf>
    <xf numFmtId="0" fontId="233" fillId="85" borderId="67" xfId="0" applyFont="1" applyFill="1" applyBorder="1" applyAlignment="1">
      <alignment horizontal="center" vertical="center"/>
    </xf>
    <xf numFmtId="0" fontId="23" fillId="0" borderId="72" xfId="0" applyFont="1" applyFill="1" applyBorder="1" applyAlignment="1">
      <alignment horizontal="center" vertical="center" wrapText="1"/>
    </xf>
    <xf numFmtId="0" fontId="233" fillId="85" borderId="59" xfId="0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 wrapText="1"/>
    </xf>
    <xf numFmtId="2" fontId="24" fillId="0" borderId="23" xfId="497" applyNumberFormat="1" applyFont="1" applyFill="1" applyBorder="1" applyAlignment="1">
      <alignment horizontal="center" vertical="center" wrapText="1"/>
    </xf>
    <xf numFmtId="2" fontId="24" fillId="0" borderId="24" xfId="497" applyNumberFormat="1" applyFont="1" applyFill="1" applyBorder="1" applyAlignment="1">
      <alignment horizontal="center" vertical="center" wrapText="1"/>
    </xf>
    <xf numFmtId="2" fontId="24" fillId="0" borderId="71" xfId="497" applyNumberFormat="1" applyFont="1" applyFill="1" applyBorder="1" applyAlignment="1">
      <alignment horizontal="center" vertical="center" wrapText="1"/>
    </xf>
    <xf numFmtId="2" fontId="24" fillId="0" borderId="170" xfId="497" applyNumberFormat="1" applyFont="1" applyFill="1" applyBorder="1" applyAlignment="1">
      <alignment horizontal="center" vertical="center" wrapText="1"/>
    </xf>
    <xf numFmtId="2" fontId="92" fillId="85" borderId="56" xfId="497" applyNumberFormat="1" applyFont="1" applyFill="1" applyBorder="1" applyAlignment="1">
      <alignment horizontal="center" vertical="center" wrapText="1"/>
    </xf>
    <xf numFmtId="0" fontId="122" fillId="85" borderId="67" xfId="0" applyFont="1" applyFill="1" applyBorder="1" applyAlignment="1">
      <alignment horizontal="center" vertical="center" wrapText="1"/>
    </xf>
    <xf numFmtId="0" fontId="10" fillId="0" borderId="72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105" xfId="0" applyFont="1" applyBorder="1" applyAlignment="1">
      <alignment horizontal="left" vertical="center" wrapText="1"/>
    </xf>
    <xf numFmtId="2" fontId="92" fillId="85" borderId="63" xfId="497" applyNumberFormat="1" applyFont="1" applyFill="1" applyBorder="1" applyAlignment="1">
      <alignment horizontal="center" vertical="center" wrapText="1"/>
    </xf>
    <xf numFmtId="0" fontId="122" fillId="85" borderId="64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107" xfId="0" applyFont="1" applyBorder="1" applyAlignment="1">
      <alignment horizontal="center" vertical="center"/>
    </xf>
    <xf numFmtId="0" fontId="10" fillId="0" borderId="132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 wrapText="1"/>
    </xf>
    <xf numFmtId="2" fontId="92" fillId="85" borderId="62" xfId="497" applyNumberFormat="1" applyFont="1" applyFill="1" applyBorder="1" applyAlignment="1">
      <alignment horizontal="center" vertical="center" wrapText="1"/>
    </xf>
    <xf numFmtId="2" fontId="24" fillId="18" borderId="106" xfId="497" applyNumberFormat="1" applyFont="1" applyFill="1" applyBorder="1" applyAlignment="1">
      <alignment horizontal="center" vertical="center" wrapText="1"/>
    </xf>
    <xf numFmtId="2" fontId="24" fillId="18" borderId="131" xfId="497" applyNumberFormat="1" applyFont="1" applyFill="1" applyBorder="1" applyAlignment="1">
      <alignment horizontal="center" vertical="center" wrapText="1"/>
    </xf>
    <xf numFmtId="2" fontId="24" fillId="39" borderId="126" xfId="497" applyNumberFormat="1" applyFont="1" applyFill="1" applyBorder="1" applyAlignment="1">
      <alignment horizontal="center" vertical="center" wrapText="1"/>
    </xf>
    <xf numFmtId="0" fontId="0" fillId="39" borderId="33" xfId="0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horizontal="left" vertical="center" wrapText="1"/>
    </xf>
    <xf numFmtId="0" fontId="122" fillId="0" borderId="0" xfId="597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2" fontId="24" fillId="39" borderId="133" xfId="497" applyNumberFormat="1" applyFont="1" applyFill="1" applyBorder="1" applyAlignment="1">
      <alignment horizontal="center" vertical="center" wrapText="1"/>
    </xf>
    <xf numFmtId="0" fontId="0" fillId="39" borderId="113" xfId="0" applyFill="1" applyBorder="1" applyAlignment="1">
      <alignment horizontal="center" vertical="center" wrapText="1"/>
    </xf>
    <xf numFmtId="0" fontId="0" fillId="39" borderId="22" xfId="0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76" xfId="0" applyFont="1" applyFill="1" applyBorder="1" applyAlignment="1">
      <alignment horizontal="left" vertical="center" wrapText="1"/>
    </xf>
    <xf numFmtId="0" fontId="389" fillId="75" borderId="125" xfId="0" applyFont="1" applyFill="1" applyBorder="1" applyAlignment="1">
      <alignment horizontal="center" vertical="center"/>
    </xf>
    <xf numFmtId="0" fontId="243" fillId="75" borderId="81" xfId="0" applyFont="1" applyFill="1" applyBorder="1" applyAlignment="1">
      <alignment horizontal="center"/>
    </xf>
    <xf numFmtId="0" fontId="15" fillId="75" borderId="126" xfId="0" applyFont="1" applyFill="1" applyBorder="1" applyAlignment="1">
      <alignment horizontal="center" vertical="center"/>
    </xf>
    <xf numFmtId="0" fontId="243" fillId="75" borderId="33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left" vertical="center" wrapText="1"/>
    </xf>
    <xf numFmtId="0" fontId="66" fillId="0" borderId="71" xfId="498" applyFont="1" applyFill="1" applyBorder="1" applyAlignment="1">
      <alignment horizontal="center" vertical="center"/>
    </xf>
    <xf numFmtId="0" fontId="66" fillId="0" borderId="128" xfId="498" applyFont="1" applyFill="1" applyBorder="1" applyAlignment="1">
      <alignment horizontal="center" vertical="center"/>
    </xf>
    <xf numFmtId="0" fontId="66" fillId="0" borderId="73" xfId="498" applyFont="1" applyFill="1" applyBorder="1" applyAlignment="1">
      <alignment horizontal="center" vertical="center"/>
    </xf>
    <xf numFmtId="0" fontId="66" fillId="0" borderId="130" xfId="498" applyFont="1" applyFill="1" applyBorder="1" applyAlignment="1">
      <alignment horizontal="center" vertical="center"/>
    </xf>
    <xf numFmtId="43" fontId="66" fillId="0" borderId="53" xfId="1054" applyFont="1" applyFill="1" applyBorder="1" applyAlignment="1">
      <alignment horizontal="center" vertical="center" wrapText="1"/>
    </xf>
    <xf numFmtId="43" fontId="66" fillId="0" borderId="55" xfId="1054" applyFont="1" applyFill="1" applyBorder="1" applyAlignment="1">
      <alignment horizontal="center" vertical="center" wrapText="1"/>
    </xf>
    <xf numFmtId="43" fontId="66" fillId="0" borderId="63" xfId="1054" applyFont="1" applyFill="1" applyBorder="1" applyAlignment="1">
      <alignment horizontal="center" vertical="center"/>
    </xf>
    <xf numFmtId="43" fontId="66" fillId="0" borderId="64" xfId="1054" applyFont="1" applyFill="1" applyBorder="1" applyAlignment="1">
      <alignment horizontal="center" vertical="center"/>
    </xf>
    <xf numFmtId="43" fontId="66" fillId="0" borderId="65" xfId="1054" applyFont="1" applyFill="1" applyBorder="1" applyAlignment="1">
      <alignment horizontal="center" vertical="center"/>
    </xf>
    <xf numFmtId="43" fontId="66" fillId="0" borderId="68" xfId="1054" applyFont="1" applyFill="1" applyBorder="1" applyAlignment="1">
      <alignment horizontal="center" vertical="center" wrapText="1"/>
    </xf>
    <xf numFmtId="43" fontId="66" fillId="0" borderId="54" xfId="1054" applyFont="1" applyFill="1" applyBorder="1" applyAlignment="1">
      <alignment horizontal="center" vertical="center" wrapText="1"/>
    </xf>
    <xf numFmtId="43" fontId="173" fillId="0" borderId="53" xfId="1054" applyFont="1" applyFill="1" applyBorder="1" applyAlignment="1">
      <alignment horizontal="center" vertical="center" wrapText="1"/>
    </xf>
    <xf numFmtId="43" fontId="173" fillId="0" borderId="54" xfId="1054" applyFont="1" applyFill="1" applyBorder="1" applyAlignment="1">
      <alignment horizontal="center" vertical="center" wrapText="1"/>
    </xf>
    <xf numFmtId="43" fontId="173" fillId="0" borderId="55" xfId="1054" applyFont="1" applyFill="1" applyBorder="1" applyAlignment="1">
      <alignment horizontal="center" vertical="center" wrapText="1"/>
    </xf>
    <xf numFmtId="0" fontId="66" fillId="0" borderId="53" xfId="498" applyFont="1" applyFill="1" applyBorder="1" applyAlignment="1">
      <alignment horizontal="center" vertical="center"/>
    </xf>
    <xf numFmtId="0" fontId="66" fillId="0" borderId="54" xfId="498" applyFont="1" applyFill="1" applyBorder="1" applyAlignment="1">
      <alignment horizontal="center" vertical="center"/>
    </xf>
    <xf numFmtId="0" fontId="66" fillId="0" borderId="55" xfId="498" applyFont="1" applyFill="1" applyBorder="1" applyAlignment="1">
      <alignment horizontal="center" vertical="center"/>
    </xf>
    <xf numFmtId="0" fontId="66" fillId="0" borderId="63" xfId="498" applyFont="1" applyFill="1" applyBorder="1" applyAlignment="1">
      <alignment horizontal="center" vertical="center"/>
    </xf>
    <xf numFmtId="0" fontId="66" fillId="0" borderId="65" xfId="498" applyFont="1" applyFill="1" applyBorder="1" applyAlignment="1">
      <alignment horizontal="center" vertical="center"/>
    </xf>
    <xf numFmtId="0" fontId="66" fillId="0" borderId="68" xfId="0" applyFont="1" applyBorder="1" applyAlignment="1">
      <alignment horizontal="center" vertical="center" wrapText="1"/>
    </xf>
    <xf numFmtId="0" fontId="66" fillId="0" borderId="70" xfId="0" applyFont="1" applyBorder="1" applyAlignment="1">
      <alignment horizontal="center" vertical="center" wrapText="1"/>
    </xf>
    <xf numFmtId="0" fontId="66" fillId="0" borderId="66" xfId="0" applyFont="1" applyBorder="1" applyAlignment="1">
      <alignment horizontal="center" vertical="center" wrapText="1"/>
    </xf>
    <xf numFmtId="0" fontId="241" fillId="46" borderId="63" xfId="0" applyFont="1" applyFill="1" applyBorder="1" applyAlignment="1">
      <alignment horizontal="center" vertical="center"/>
    </xf>
    <xf numFmtId="0" fontId="241" fillId="46" borderId="64" xfId="0" applyFont="1" applyFill="1" applyBorder="1" applyAlignment="1">
      <alignment horizontal="center" vertical="center"/>
    </xf>
    <xf numFmtId="0" fontId="241" fillId="46" borderId="121" xfId="0" applyFont="1" applyFill="1" applyBorder="1" applyAlignment="1">
      <alignment horizontal="center" vertical="center"/>
    </xf>
    <xf numFmtId="0" fontId="53" fillId="0" borderId="21" xfId="0" applyFont="1" applyFill="1" applyBorder="1" applyAlignment="1">
      <alignment horizontal="center"/>
    </xf>
    <xf numFmtId="0" fontId="241" fillId="46" borderId="59" xfId="0" applyFont="1" applyFill="1" applyBorder="1" applyAlignment="1">
      <alignment horizontal="center" vertical="center"/>
    </xf>
    <xf numFmtId="0" fontId="53" fillId="0" borderId="27" xfId="0" applyFont="1" applyFill="1" applyBorder="1" applyAlignment="1">
      <alignment horizontal="center"/>
    </xf>
    <xf numFmtId="0" fontId="53" fillId="0" borderId="29" xfId="0" applyFont="1" applyFill="1" applyBorder="1" applyAlignment="1">
      <alignment horizontal="center"/>
    </xf>
    <xf numFmtId="0" fontId="53" fillId="0" borderId="107" xfId="0" applyFont="1" applyFill="1" applyBorder="1" applyAlignment="1">
      <alignment horizontal="center"/>
    </xf>
    <xf numFmtId="0" fontId="53" fillId="0" borderId="132" xfId="0" applyFont="1" applyFill="1" applyBorder="1" applyAlignment="1">
      <alignment horizontal="center"/>
    </xf>
    <xf numFmtId="0" fontId="122" fillId="0" borderId="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/>
    </xf>
    <xf numFmtId="0" fontId="183" fillId="0" borderId="24" xfId="0" applyFont="1" applyBorder="1" applyAlignment="1">
      <alignment horizontal="center"/>
    </xf>
    <xf numFmtId="0" fontId="183" fillId="0" borderId="32" xfId="0" applyFont="1" applyBorder="1" applyAlignment="1">
      <alignment horizontal="center"/>
    </xf>
    <xf numFmtId="0" fontId="183" fillId="0" borderId="20" xfId="0" applyFont="1" applyBorder="1" applyAlignment="1">
      <alignment horizontal="center"/>
    </xf>
    <xf numFmtId="185" fontId="24" fillId="0" borderId="24" xfId="497" applyNumberFormat="1" applyFont="1" applyFill="1" applyBorder="1" applyAlignment="1">
      <alignment horizontal="center" vertical="center" wrapText="1"/>
    </xf>
    <xf numFmtId="185" fontId="24" fillId="0" borderId="32" xfId="497" applyNumberFormat="1" applyFont="1" applyFill="1" applyBorder="1" applyAlignment="1">
      <alignment horizontal="center" vertical="center" wrapText="1"/>
    </xf>
    <xf numFmtId="0" fontId="184" fillId="0" borderId="24" xfId="0" applyFont="1" applyBorder="1" applyAlignment="1">
      <alignment horizontal="center" vertical="center" wrapText="1"/>
    </xf>
    <xf numFmtId="0" fontId="184" fillId="0" borderId="32" xfId="0" applyFont="1" applyBorder="1" applyAlignment="1">
      <alignment horizontal="center" vertical="center" wrapText="1"/>
    </xf>
    <xf numFmtId="0" fontId="183" fillId="69" borderId="24" xfId="0" applyFont="1" applyFill="1" applyBorder="1" applyAlignment="1">
      <alignment horizontal="justify" vertical="center" wrapText="1"/>
    </xf>
    <xf numFmtId="0" fontId="183" fillId="69" borderId="32" xfId="0" applyFont="1" applyFill="1" applyBorder="1" applyAlignment="1">
      <alignment horizontal="justify" vertical="center" wrapText="1"/>
    </xf>
    <xf numFmtId="0" fontId="0" fillId="69" borderId="32" xfId="0" applyFill="1" applyBorder="1" applyAlignment="1">
      <alignment horizontal="justify" vertical="center" wrapText="1"/>
    </xf>
    <xf numFmtId="0" fontId="0" fillId="69" borderId="20" xfId="0" applyFill="1" applyBorder="1" applyAlignment="1">
      <alignment horizontal="justify" vertical="center" wrapText="1"/>
    </xf>
    <xf numFmtId="2" fontId="24" fillId="0" borderId="32" xfId="497" applyNumberFormat="1" applyFont="1" applyFill="1" applyBorder="1" applyAlignment="1">
      <alignment horizontal="center" vertical="center" wrapText="1"/>
    </xf>
    <xf numFmtId="2" fontId="24" fillId="0" borderId="22" xfId="497" applyNumberFormat="1" applyFont="1" applyFill="1" applyBorder="1" applyAlignment="1">
      <alignment horizontal="center" vertical="center" wrapText="1"/>
    </xf>
    <xf numFmtId="2" fontId="24" fillId="0" borderId="0" xfId="497" applyNumberFormat="1" applyFont="1" applyFill="1" applyBorder="1" applyAlignment="1">
      <alignment horizontal="center" vertical="center" wrapText="1"/>
    </xf>
    <xf numFmtId="0" fontId="183" fillId="0" borderId="24" xfId="0" applyNumberFormat="1" applyFont="1" applyBorder="1" applyAlignment="1">
      <alignment horizontal="justify" vertical="center" wrapText="1"/>
    </xf>
    <xf numFmtId="0" fontId="183" fillId="0" borderId="32" xfId="0" applyNumberFormat="1" applyFont="1" applyBorder="1" applyAlignment="1">
      <alignment horizontal="justify" vertical="center" wrapText="1"/>
    </xf>
    <xf numFmtId="0" fontId="0" fillId="0" borderId="32" xfId="0" applyNumberFormat="1" applyBorder="1" applyAlignment="1">
      <alignment horizontal="justify" vertical="center" wrapText="1"/>
    </xf>
    <xf numFmtId="0" fontId="0" fillId="0" borderId="20" xfId="0" applyNumberFormat="1" applyBorder="1" applyAlignment="1">
      <alignment horizontal="justify" vertical="center" wrapText="1"/>
    </xf>
    <xf numFmtId="0" fontId="183" fillId="0" borderId="24" xfId="0" applyFont="1" applyBorder="1" applyAlignment="1">
      <alignment horizontal="justify" vertical="center" wrapText="1"/>
    </xf>
    <xf numFmtId="0" fontId="183" fillId="0" borderId="32" xfId="0" applyFont="1" applyBorder="1" applyAlignment="1">
      <alignment horizontal="justify" vertical="center" wrapText="1"/>
    </xf>
    <xf numFmtId="0" fontId="183" fillId="0" borderId="20" xfId="0" applyFont="1" applyBorder="1" applyAlignment="1">
      <alignment horizontal="justify" vertical="center" wrapText="1"/>
    </xf>
    <xf numFmtId="0" fontId="183" fillId="0" borderId="80" xfId="0" applyFont="1" applyBorder="1" applyAlignment="1">
      <alignment horizontal="center"/>
    </xf>
    <xf numFmtId="0" fontId="183" fillId="0" borderId="19" xfId="0" applyFont="1" applyBorder="1" applyAlignment="1">
      <alignment horizontal="center"/>
    </xf>
    <xf numFmtId="0" fontId="183" fillId="0" borderId="26" xfId="0" applyFont="1" applyBorder="1" applyAlignment="1">
      <alignment horizontal="center"/>
    </xf>
    <xf numFmtId="0" fontId="0" fillId="0" borderId="0" xfId="0"/>
    <xf numFmtId="0" fontId="31" fillId="91" borderId="63" xfId="0" applyFont="1" applyFill="1" applyBorder="1" applyAlignment="1">
      <alignment horizontal="center" vertical="center"/>
    </xf>
    <xf numFmtId="0" fontId="31" fillId="91" borderId="64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325" fillId="91" borderId="63" xfId="1113" applyFont="1" applyFill="1" applyBorder="1" applyAlignment="1" applyProtection="1">
      <alignment horizontal="center" vertical="center"/>
      <protection locked="0"/>
    </xf>
    <xf numFmtId="0" fontId="243" fillId="0" borderId="64" xfId="0" applyFont="1" applyBorder="1" applyAlignment="1">
      <alignment horizontal="center" vertical="center"/>
    </xf>
    <xf numFmtId="0" fontId="102" fillId="8" borderId="21" xfId="1114" applyFont="1" applyFill="1" applyBorder="1" applyAlignment="1">
      <alignment horizontal="center" wrapText="1"/>
    </xf>
    <xf numFmtId="0" fontId="81" fillId="0" borderId="76" xfId="0" applyFont="1" applyBorder="1" applyAlignment="1">
      <alignment horizontal="center" wrapText="1"/>
    </xf>
    <xf numFmtId="0" fontId="325" fillId="91" borderId="56" xfId="1113" applyFont="1" applyFill="1" applyBorder="1" applyAlignment="1" applyProtection="1">
      <alignment horizontal="center" vertical="center"/>
      <protection locked="0"/>
    </xf>
    <xf numFmtId="0" fontId="243" fillId="0" borderId="67" xfId="0" applyFont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47" fillId="0" borderId="32" xfId="0" applyFont="1" applyFill="1" applyBorder="1" applyAlignment="1">
      <alignment horizontal="center" vertical="center" wrapText="1"/>
    </xf>
    <xf numFmtId="0" fontId="247" fillId="0" borderId="105" xfId="0" applyFont="1" applyFill="1" applyBorder="1" applyAlignment="1">
      <alignment horizontal="center" vertical="center" wrapText="1"/>
    </xf>
    <xf numFmtId="0" fontId="28" fillId="0" borderId="57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3" fontId="31" fillId="91" borderId="63" xfId="0" applyNumberFormat="1" applyFont="1" applyFill="1" applyBorder="1" applyAlignment="1">
      <alignment horizontal="center" vertical="center"/>
    </xf>
    <xf numFmtId="0" fontId="122" fillId="0" borderId="24" xfId="0" applyFont="1" applyFill="1" applyBorder="1" applyAlignment="1">
      <alignment horizontal="center" vertical="center" wrapText="1"/>
    </xf>
    <xf numFmtId="0" fontId="122" fillId="0" borderId="105" xfId="0" applyFont="1" applyFill="1" applyBorder="1" applyAlignment="1">
      <alignment horizontal="center" vertical="center" wrapText="1"/>
    </xf>
    <xf numFmtId="0" fontId="31" fillId="91" borderId="121" xfId="0" applyFont="1" applyFill="1" applyBorder="1" applyAlignment="1">
      <alignment horizontal="center" vertical="center"/>
    </xf>
    <xf numFmtId="0" fontId="122" fillId="0" borderId="0" xfId="0" applyFont="1" applyBorder="1" applyAlignment="1">
      <alignment horizontal="left" vertical="center" wrapText="1"/>
    </xf>
    <xf numFmtId="0" fontId="31" fillId="91" borderId="56" xfId="0" applyFont="1" applyFill="1" applyBorder="1" applyAlignment="1">
      <alignment horizontal="center" vertical="center"/>
    </xf>
    <xf numFmtId="0" fontId="31" fillId="91" borderId="67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 wrapText="1"/>
    </xf>
    <xf numFmtId="0" fontId="28" fillId="8" borderId="0" xfId="0" applyFont="1" applyFill="1" applyBorder="1" applyAlignment="1">
      <alignment horizontal="center" vertical="center" wrapText="1"/>
    </xf>
    <xf numFmtId="0" fontId="145" fillId="0" borderId="0" xfId="720" applyFont="1" applyBorder="1" applyAlignment="1">
      <alignment horizontal="left" vertical="top" wrapText="1"/>
    </xf>
    <xf numFmtId="0" fontId="145" fillId="0" borderId="0" xfId="720" applyFont="1" applyBorder="1" applyAlignment="1">
      <alignment horizontal="left" vertical="center" wrapText="1"/>
    </xf>
    <xf numFmtId="0" fontId="145" fillId="0" borderId="101" xfId="684" applyFont="1" applyBorder="1" applyAlignment="1">
      <alignment horizontal="center" vertical="center"/>
    </xf>
    <xf numFmtId="0" fontId="37" fillId="0" borderId="171" xfId="720" applyFont="1" applyBorder="1" applyAlignment="1">
      <alignment horizontal="center" vertical="center" wrapText="1"/>
    </xf>
    <xf numFmtId="0" fontId="37" fillId="0" borderId="172" xfId="720" applyFont="1" applyBorder="1" applyAlignment="1">
      <alignment horizontal="center" vertical="center" wrapText="1"/>
    </xf>
    <xf numFmtId="0" fontId="37" fillId="0" borderId="410" xfId="720" applyFont="1" applyBorder="1" applyAlignment="1">
      <alignment horizontal="center" vertical="center" wrapText="1"/>
    </xf>
    <xf numFmtId="0" fontId="37" fillId="0" borderId="173" xfId="720" applyFont="1" applyBorder="1" applyAlignment="1">
      <alignment horizontal="center" vertical="center"/>
    </xf>
    <xf numFmtId="0" fontId="37" fillId="0" borderId="174" xfId="720" applyFont="1" applyBorder="1" applyAlignment="1">
      <alignment horizontal="center" vertical="center"/>
    </xf>
    <xf numFmtId="0" fontId="37" fillId="0" borderId="175" xfId="720" applyFont="1" applyBorder="1" applyAlignment="1">
      <alignment horizontal="center" vertical="center"/>
    </xf>
    <xf numFmtId="0" fontId="145" fillId="95" borderId="138" xfId="720" applyFont="1" applyFill="1" applyBorder="1" applyAlignment="1">
      <alignment horizontal="center" vertical="center" wrapText="1"/>
    </xf>
    <xf numFmtId="0" fontId="145" fillId="95" borderId="141" xfId="720" applyFont="1" applyFill="1" applyBorder="1" applyAlignment="1">
      <alignment horizontal="center" vertical="center" wrapText="1"/>
    </xf>
    <xf numFmtId="0" fontId="37" fillId="0" borderId="103" xfId="684" applyFont="1" applyBorder="1" applyAlignment="1">
      <alignment horizontal="center" vertical="center" wrapText="1"/>
    </xf>
    <xf numFmtId="0" fontId="37" fillId="0" borderId="90" xfId="684" applyFont="1" applyBorder="1" applyAlignment="1">
      <alignment horizontal="center" vertical="center" wrapText="1"/>
    </xf>
    <xf numFmtId="0" fontId="37" fillId="0" borderId="91" xfId="684" applyFont="1" applyBorder="1" applyAlignment="1">
      <alignment horizontal="center" vertical="center" wrapText="1"/>
    </xf>
    <xf numFmtId="0" fontId="145" fillId="0" borderId="103" xfId="684" applyFont="1" applyBorder="1" applyAlignment="1">
      <alignment horizontal="center" vertical="center"/>
    </xf>
    <xf numFmtId="0" fontId="37" fillId="0" borderId="138" xfId="720" applyFont="1" applyBorder="1" applyAlignment="1">
      <alignment horizontal="center" vertical="center"/>
    </xf>
    <xf numFmtId="0" fontId="37" fillId="0" borderId="141" xfId="720" applyFont="1" applyBorder="1" applyAlignment="1">
      <alignment horizontal="center" vertical="center"/>
    </xf>
    <xf numFmtId="0" fontId="145" fillId="0" borderId="138" xfId="720" applyFont="1" applyBorder="1" applyAlignment="1">
      <alignment horizontal="center" vertical="center" wrapText="1"/>
    </xf>
    <xf numFmtId="0" fontId="145" fillId="0" borderId="138" xfId="720" applyFont="1" applyBorder="1" applyAlignment="1">
      <alignment horizontal="center" vertical="center"/>
    </xf>
    <xf numFmtId="0" fontId="39" fillId="97" borderId="126" xfId="643" applyFont="1" applyFill="1" applyBorder="1" applyAlignment="1">
      <alignment horizontal="center" vertical="center"/>
    </xf>
    <xf numFmtId="0" fontId="24" fillId="97" borderId="33" xfId="643" applyFont="1" applyFill="1" applyBorder="1" applyAlignment="1">
      <alignment horizontal="center" vertical="center"/>
    </xf>
    <xf numFmtId="0" fontId="24" fillId="97" borderId="126" xfId="643" applyFont="1" applyFill="1" applyBorder="1" applyAlignment="1">
      <alignment horizontal="center" vertical="center"/>
    </xf>
    <xf numFmtId="0" fontId="275" fillId="98" borderId="33" xfId="0" applyFont="1" applyFill="1" applyBorder="1" applyAlignment="1">
      <alignment horizontal="center" vertical="center"/>
    </xf>
    <xf numFmtId="0" fontId="365" fillId="98" borderId="57" xfId="643" applyFont="1" applyFill="1" applyBorder="1" applyAlignment="1">
      <alignment horizontal="center" vertical="center"/>
    </xf>
    <xf numFmtId="0" fontId="0" fillId="98" borderId="0" xfId="0" applyFill="1" applyBorder="1" applyAlignment="1">
      <alignment horizontal="center"/>
    </xf>
    <xf numFmtId="0" fontId="39" fillId="98" borderId="126" xfId="643" applyFont="1" applyFill="1" applyBorder="1" applyAlignment="1">
      <alignment horizontal="center" vertical="center"/>
    </xf>
    <xf numFmtId="0" fontId="275" fillId="98" borderId="33" xfId="0" applyFont="1" applyFill="1" applyBorder="1" applyAlignment="1">
      <alignment horizontal="center"/>
    </xf>
    <xf numFmtId="0" fontId="41" fillId="0" borderId="24" xfId="643" applyFont="1" applyFill="1" applyBorder="1" applyAlignment="1">
      <alignment horizontal="left" vertical="center" wrapText="1"/>
    </xf>
    <xf numFmtId="0" fontId="41" fillId="0" borderId="32" xfId="643" applyFont="1" applyFill="1" applyBorder="1" applyAlignment="1">
      <alignment horizontal="left" vertical="center" wrapText="1"/>
    </xf>
    <xf numFmtId="0" fontId="41" fillId="0" borderId="20" xfId="643" applyFont="1" applyFill="1" applyBorder="1" applyAlignment="1">
      <alignment horizontal="left" vertical="center" wrapText="1"/>
    </xf>
    <xf numFmtId="0" fontId="275" fillId="0" borderId="33" xfId="0" applyFont="1" applyBorder="1" applyAlignment="1">
      <alignment horizontal="center" vertical="center"/>
    </xf>
    <xf numFmtId="0" fontId="39" fillId="98" borderId="126" xfId="643" applyFont="1" applyFill="1" applyBorder="1" applyAlignment="1">
      <alignment horizontal="left" vertical="center"/>
    </xf>
    <xf numFmtId="0" fontId="0" fillId="0" borderId="33" xfId="0" applyBorder="1" applyAlignment="1"/>
    <xf numFmtId="0" fontId="366" fillId="98" borderId="0" xfId="0" applyFont="1" applyFill="1" applyBorder="1" applyAlignment="1">
      <alignment horizontal="center"/>
    </xf>
    <xf numFmtId="0" fontId="365" fillId="99" borderId="57" xfId="643" applyFont="1" applyFill="1" applyBorder="1" applyAlignment="1">
      <alignment horizontal="center" vertical="center"/>
    </xf>
    <xf numFmtId="0" fontId="0" fillId="98" borderId="0" xfId="0" applyFill="1" applyBorder="1" applyAlignment="1"/>
    <xf numFmtId="0" fontId="24" fillId="96" borderId="23" xfId="643" applyFont="1" applyFill="1" applyBorder="1" applyAlignment="1">
      <alignment horizontal="center" vertical="center" wrapText="1"/>
    </xf>
    <xf numFmtId="0" fontId="24" fillId="96" borderId="21" xfId="643" applyFont="1" applyFill="1" applyBorder="1" applyAlignment="1">
      <alignment horizontal="center" vertical="center" wrapText="1"/>
    </xf>
    <xf numFmtId="0" fontId="24" fillId="96" borderId="23" xfId="643" applyFont="1" applyFill="1" applyBorder="1" applyAlignment="1">
      <alignment horizontal="center" vertical="center" textRotation="180" wrapText="1" readingOrder="1"/>
    </xf>
    <xf numFmtId="0" fontId="24" fillId="96" borderId="21" xfId="643" applyFont="1" applyFill="1" applyBorder="1" applyAlignment="1">
      <alignment horizontal="center" vertical="center" textRotation="180" wrapText="1" readingOrder="1"/>
    </xf>
    <xf numFmtId="0" fontId="24" fillId="96" borderId="71" xfId="643" applyFont="1" applyFill="1" applyBorder="1" applyAlignment="1">
      <alignment horizontal="center" vertical="center" wrapText="1"/>
    </xf>
    <xf numFmtId="0" fontId="24" fillId="96" borderId="170" xfId="643" applyFont="1" applyFill="1" applyBorder="1" applyAlignment="1">
      <alignment horizontal="center" vertical="center" wrapText="1"/>
    </xf>
    <xf numFmtId="0" fontId="24" fillId="96" borderId="110" xfId="643" applyFont="1" applyFill="1" applyBorder="1" applyAlignment="1">
      <alignment horizontal="center" vertical="center" wrapText="1"/>
    </xf>
    <xf numFmtId="0" fontId="24" fillId="96" borderId="72" xfId="643" applyFont="1" applyFill="1" applyBorder="1" applyAlignment="1">
      <alignment horizontal="center" vertical="center" wrapText="1"/>
    </xf>
    <xf numFmtId="0" fontId="24" fillId="96" borderId="32" xfId="643" applyFont="1" applyFill="1" applyBorder="1" applyAlignment="1">
      <alignment horizontal="center" vertical="center" wrapText="1"/>
    </xf>
    <xf numFmtId="0" fontId="24" fillId="96" borderId="20" xfId="643" applyFont="1" applyFill="1" applyBorder="1" applyAlignment="1">
      <alignment horizontal="center" vertical="center" wrapText="1"/>
    </xf>
    <xf numFmtId="0" fontId="36" fillId="0" borderId="27" xfId="0" applyFont="1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36" fillId="0" borderId="21" xfId="0" applyFont="1" applyFill="1" applyBorder="1" applyAlignment="1">
      <alignment horizontal="center" wrapText="1"/>
    </xf>
    <xf numFmtId="0" fontId="36" fillId="0" borderId="21" xfId="0" applyFont="1" applyBorder="1" applyAlignment="1">
      <alignment horizontal="center" wrapText="1"/>
    </xf>
    <xf numFmtId="0" fontId="97" fillId="0" borderId="21" xfId="0" applyFont="1" applyBorder="1" applyAlignment="1">
      <alignment horizontal="center" vertical="center" wrapText="1"/>
    </xf>
    <xf numFmtId="0" fontId="97" fillId="0" borderId="21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6" fillId="0" borderId="76" xfId="0" applyFont="1" applyFill="1" applyBorder="1" applyAlignment="1">
      <alignment horizontal="center"/>
    </xf>
    <xf numFmtId="0" fontId="218" fillId="0" borderId="27" xfId="0" applyFont="1" applyBorder="1" applyAlignment="1">
      <alignment horizontal="left" vertical="center" wrapText="1"/>
    </xf>
    <xf numFmtId="0" fontId="0" fillId="0" borderId="29" xfId="0" applyBorder="1" applyAlignment="1">
      <alignment wrapText="1"/>
    </xf>
    <xf numFmtId="2" fontId="231" fillId="0" borderId="64" xfId="497" applyNumberFormat="1" applyFont="1" applyFill="1" applyBorder="1" applyAlignment="1">
      <alignment horizontal="center" vertical="center" wrapText="1"/>
    </xf>
    <xf numFmtId="0" fontId="231" fillId="0" borderId="121" xfId="0" applyFont="1" applyBorder="1" applyAlignment="1">
      <alignment horizontal="center" vertical="center" wrapText="1"/>
    </xf>
    <xf numFmtId="0" fontId="233" fillId="81" borderId="63" xfId="0" applyFont="1" applyFill="1" applyBorder="1" applyAlignment="1">
      <alignment horizontal="center" vertical="center"/>
    </xf>
    <xf numFmtId="0" fontId="233" fillId="81" borderId="64" xfId="0" applyFont="1" applyFill="1" applyBorder="1" applyAlignment="1">
      <alignment horizontal="center" vertical="center"/>
    </xf>
    <xf numFmtId="0" fontId="36" fillId="0" borderId="23" xfId="0" applyFont="1" applyBorder="1" applyAlignment="1">
      <alignment horizontal="center" wrapText="1"/>
    </xf>
    <xf numFmtId="0" fontId="180" fillId="0" borderId="56" xfId="0" applyFont="1" applyFill="1" applyBorder="1" applyAlignment="1">
      <alignment horizontal="center"/>
    </xf>
    <xf numFmtId="0" fontId="180" fillId="0" borderId="67" xfId="0" applyFont="1" applyFill="1" applyBorder="1" applyAlignment="1">
      <alignment horizontal="center"/>
    </xf>
    <xf numFmtId="0" fontId="180" fillId="0" borderId="68" xfId="0" applyFont="1" applyFill="1" applyBorder="1" applyAlignment="1">
      <alignment horizontal="center"/>
    </xf>
    <xf numFmtId="49" fontId="220" fillId="70" borderId="419" xfId="1038" applyNumberFormat="1" applyFont="1" applyFill="1" applyBorder="1" applyAlignment="1">
      <alignment horizontal="center" vertical="center" wrapText="1"/>
    </xf>
    <xf numFmtId="1" fontId="220" fillId="70" borderId="420" xfId="0" applyNumberFormat="1" applyFont="1" applyFill="1" applyBorder="1" applyAlignment="1">
      <alignment horizontal="center" vertical="center" wrapText="1"/>
    </xf>
    <xf numFmtId="1" fontId="220" fillId="70" borderId="186" xfId="0" applyNumberFormat="1" applyFont="1" applyFill="1" applyBorder="1" applyAlignment="1">
      <alignment horizontal="center" vertical="center" wrapText="1"/>
    </xf>
    <xf numFmtId="49" fontId="219" fillId="70" borderId="270" xfId="1038" applyNumberFormat="1" applyFont="1" applyFill="1" applyBorder="1" applyAlignment="1">
      <alignment horizontal="center" vertical="center"/>
    </xf>
    <xf numFmtId="49" fontId="219" fillId="70" borderId="421" xfId="1038" applyNumberFormat="1" applyFont="1" applyFill="1" applyBorder="1" applyAlignment="1">
      <alignment horizontal="center" vertical="center"/>
    </xf>
    <xf numFmtId="0" fontId="219" fillId="70" borderId="420" xfId="0" applyFont="1" applyFill="1" applyBorder="1" applyAlignment="1">
      <alignment horizontal="center" vertical="center"/>
    </xf>
  </cellXfs>
  <cellStyles count="1128">
    <cellStyle name="_x0004_" xfId="1"/>
    <cellStyle name=" 1" xfId="2"/>
    <cellStyle name="???" xfId="3"/>
    <cellStyle name="_x0004_???" xfId="4"/>
    <cellStyle name="??? 1" xfId="5"/>
    <cellStyle name="_x0004_??? 2" xfId="6"/>
    <cellStyle name="_ET_STYLE_NoName_00_" xfId="7"/>
    <cellStyle name="_ET_STYLE_NoName_00_ 2" xfId="8"/>
    <cellStyle name="_ET_STYLE_NoName_00_ 2 2" xfId="9"/>
    <cellStyle name="_ET_STYLE_NoName_00_ 2 2 2" xfId="10"/>
    <cellStyle name="_ET_STYLE_NoName_00_ 2_MarineAC_2_" xfId="11"/>
    <cellStyle name="_ET_STYLE_NoName_00_ 3" xfId="12"/>
    <cellStyle name="_ET_STYLE_NoName_00__ControlSystemSummary_2010128" xfId="13"/>
    <cellStyle name="_ET_STYLE_NoName_00__FCUPAHUProductsList_最新_" xfId="14"/>
    <cellStyle name="_ET_STYLE_NoName_00__GMVLProductListupdated" xfId="15"/>
    <cellStyle name="_ET_STYLE_NoName_00__GREE_CAC_air_cooled_Scroll_chiller_Mini_Chiller" xfId="16"/>
    <cellStyle name="_ET_STYLE_NoName_00__热水机" xfId="17"/>
    <cellStyle name="_Лист1" xfId="18"/>
    <cellStyle name="_Прайс Оптим APPLIMO" xfId="19"/>
    <cellStyle name="_Прайс Оптим APPLIMO 2" xfId="20"/>
    <cellStyle name="_Прайс Оптим APPLIMO_Bonec o" xfId="21"/>
    <cellStyle name="_Прайс Оптим APPLIMO_Neoclima(завесы)" xfId="22"/>
    <cellStyle name="_Прайс Оптим APPLIMO_Рanasonic(бытовой)" xfId="23"/>
    <cellStyle name="_Спецпредложение OLMO" xfId="24"/>
    <cellStyle name="_Спецпредложение OLMO_STEP ТЕПЛ НАСОСЫ ПРАЙС (04.04.12) ОПТ РОЗН" xfId="25"/>
    <cellStyle name="_Спецпредложение OLMO_STEP ТЕПЛ НАСОСЫ ПРАЙС (15.10.12) ОПТ РОЗН" xfId="26"/>
    <cellStyle name="0,0_x000d__x000a_NA_x000d__x000a_" xfId="27"/>
    <cellStyle name="0,0_x000d__x000a_NA_x000d__x000a_ 2_2009 GREE CAC  Pricing for Q2 season_Valid before July 2009" xfId="28"/>
    <cellStyle name="0,0_x005f_x000d__x000a_NA_x005f_x000d__x000a_" xfId="29"/>
    <cellStyle name="20% - Accent1" xfId="30"/>
    <cellStyle name="20% - Accent2" xfId="31"/>
    <cellStyle name="20% - Accent3" xfId="32"/>
    <cellStyle name="20% - Accent4" xfId="33"/>
    <cellStyle name="20% - Accent5" xfId="34"/>
    <cellStyle name="20% - Accent6" xfId="35"/>
    <cellStyle name="20% - Акцент1" xfId="1106" builtinId="30" hidden="1"/>
    <cellStyle name="20% — акцент1" xfId="36"/>
    <cellStyle name="20% - Акцент1 2" xfId="37"/>
    <cellStyle name="20% - Акцент1 2 2" xfId="38"/>
    <cellStyle name="20% - Акцент2" xfId="39" builtinId="34" customBuiltin="1"/>
    <cellStyle name="20% — акцент2" xfId="40"/>
    <cellStyle name="20% - Акцент2 10" xfId="41"/>
    <cellStyle name="20% - Акцент2 11" xfId="42"/>
    <cellStyle name="20% - Акцент2 12" xfId="43"/>
    <cellStyle name="20% - Акцент2 13" xfId="44"/>
    <cellStyle name="20% - Акцент2 14" xfId="45"/>
    <cellStyle name="20% - Акцент2 15" xfId="46"/>
    <cellStyle name="20% - Акцент2 16" xfId="47"/>
    <cellStyle name="20% - Акцент2 17" xfId="48"/>
    <cellStyle name="20% - Акцент2 18" xfId="49"/>
    <cellStyle name="20% - Акцент2 2" xfId="50"/>
    <cellStyle name="20% — акцент2 2" xfId="51"/>
    <cellStyle name="20% - Акцент2 2 2" xfId="52"/>
    <cellStyle name="20% - Акцент2 2 3" xfId="53"/>
    <cellStyle name="20% - Акцент2 2 4" xfId="54"/>
    <cellStyle name="20% - Акцент2 2 5" xfId="55"/>
    <cellStyle name="20% - Акцент2 3" xfId="56"/>
    <cellStyle name="20% — акцент2 3" xfId="57"/>
    <cellStyle name="20% - Акцент2 4" xfId="58"/>
    <cellStyle name="20% — акцент2 4" xfId="59"/>
    <cellStyle name="20% - Акцент2 5" xfId="60"/>
    <cellStyle name="20% — акцент2 5" xfId="61"/>
    <cellStyle name="20% - Акцент2 6" xfId="62"/>
    <cellStyle name="20% - Акцент2 7" xfId="63"/>
    <cellStyle name="20% - Акцент2 8" xfId="64"/>
    <cellStyle name="20% - Акцент2 9" xfId="65"/>
    <cellStyle name="20% - Акцент3" xfId="66" builtinId="38" customBuiltin="1"/>
    <cellStyle name="20% — акцент3" xfId="67"/>
    <cellStyle name="20% - Акцент3 10" xfId="68"/>
    <cellStyle name="20% - Акцент3 11" xfId="69"/>
    <cellStyle name="20% - Акцент3 12" xfId="70"/>
    <cellStyle name="20% - Акцент3 13" xfId="71"/>
    <cellStyle name="20% - Акцент3 14" xfId="72"/>
    <cellStyle name="20% - Акцент3 15" xfId="73"/>
    <cellStyle name="20% - Акцент3 16" xfId="74"/>
    <cellStyle name="20% - Акцент3 17" xfId="75"/>
    <cellStyle name="20% - Акцент3 18" xfId="76"/>
    <cellStyle name="20% - Акцент3 2" xfId="77"/>
    <cellStyle name="20% — акцент3 2" xfId="78"/>
    <cellStyle name="20% - Акцент3 2 2" xfId="79"/>
    <cellStyle name="20% - Акцент3 2 3" xfId="80"/>
    <cellStyle name="20% - Акцент3 2 4" xfId="81"/>
    <cellStyle name="20% - Акцент3 2 5" xfId="82"/>
    <cellStyle name="20% - Акцент3 3" xfId="83"/>
    <cellStyle name="20% — акцент3 3" xfId="84"/>
    <cellStyle name="20% - Акцент3 4" xfId="85"/>
    <cellStyle name="20% — акцент3 4" xfId="86"/>
    <cellStyle name="20% - Акцент3 5" xfId="87"/>
    <cellStyle name="20% — акцент3 5" xfId="88"/>
    <cellStyle name="20% - Акцент3 6" xfId="89"/>
    <cellStyle name="20% - Акцент3 7" xfId="90"/>
    <cellStyle name="20% - Акцент3 8" xfId="91"/>
    <cellStyle name="20% - Акцент3 9" xfId="92"/>
    <cellStyle name="20% - Акцент4" xfId="93" builtinId="42" customBuiltin="1"/>
    <cellStyle name="20% — акцент4" xfId="94"/>
    <cellStyle name="20% - Акцент4 10" xfId="95"/>
    <cellStyle name="20% - Акцент4 11" xfId="96"/>
    <cellStyle name="20% - Акцент4 12" xfId="97"/>
    <cellStyle name="20% - Акцент4 13" xfId="98"/>
    <cellStyle name="20% - Акцент4 14" xfId="99"/>
    <cellStyle name="20% - Акцент4 15" xfId="100"/>
    <cellStyle name="20% - Акцент4 16" xfId="101"/>
    <cellStyle name="20% - Акцент4 17" xfId="102"/>
    <cellStyle name="20% - Акцент4 18" xfId="103"/>
    <cellStyle name="20% - Акцент4 2" xfId="104"/>
    <cellStyle name="20% — акцент4 2" xfId="105"/>
    <cellStyle name="20% - Акцент4 2 2" xfId="106"/>
    <cellStyle name="20% - Акцент4 2 3" xfId="107"/>
    <cellStyle name="20% - Акцент4 2 4" xfId="108"/>
    <cellStyle name="20% - Акцент4 2 5" xfId="109"/>
    <cellStyle name="20% - Акцент4 3" xfId="110"/>
    <cellStyle name="20% — акцент4 3" xfId="111"/>
    <cellStyle name="20% - Акцент4 4" xfId="112"/>
    <cellStyle name="20% — акцент4 4" xfId="113"/>
    <cellStyle name="20% - Акцент4 5" xfId="114"/>
    <cellStyle name="20% —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" xfId="1109" builtinId="46" hidden="1"/>
    <cellStyle name="20% — акцент5" xfId="120"/>
    <cellStyle name="20% - Акцент5 2" xfId="121"/>
    <cellStyle name="20% - Акцент5 2 2" xfId="122"/>
    <cellStyle name="20% - Акцент6" xfId="1112" builtinId="50" hidden="1"/>
    <cellStyle name="20% — акцент6" xfId="123"/>
    <cellStyle name="20% - Акцент6 2" xfId="124"/>
    <cellStyle name="20% - Акцент6 2 2" xfId="125"/>
    <cellStyle name="40% - Accent1" xfId="126"/>
    <cellStyle name="40% - Accent2" xfId="127"/>
    <cellStyle name="40% - Accent3" xfId="128"/>
    <cellStyle name="40% - Accent4" xfId="129"/>
    <cellStyle name="40% - Accent5" xfId="130"/>
    <cellStyle name="40% - Accent6" xfId="131"/>
    <cellStyle name="40% - Акцент1" xfId="132" builtinId="31" customBuiltin="1"/>
    <cellStyle name="40% — акцент1" xfId="133"/>
    <cellStyle name="40% - Акцент1 10" xfId="134"/>
    <cellStyle name="40% - Акцент1 11" xfId="135"/>
    <cellStyle name="40% - Акцент1 12" xfId="136"/>
    <cellStyle name="40% - Акцент1 13" xfId="137"/>
    <cellStyle name="40% - Акцент1 14" xfId="138"/>
    <cellStyle name="40% - Акцент1 15" xfId="139"/>
    <cellStyle name="40% - Акцент1 16" xfId="140"/>
    <cellStyle name="40% - Акцент1 17" xfId="141"/>
    <cellStyle name="40% - Акцент1 18" xfId="142"/>
    <cellStyle name="40% - Акцент1 2" xfId="143"/>
    <cellStyle name="40% — акцент1 2" xfId="144"/>
    <cellStyle name="40% - Акцент1 2 2" xfId="145"/>
    <cellStyle name="40% - Акцент1 2 3" xfId="146"/>
    <cellStyle name="40% - Акцент1 2 4" xfId="147"/>
    <cellStyle name="40% - Акцент1 2 5" xfId="148"/>
    <cellStyle name="40% - Акцент1 3" xfId="149"/>
    <cellStyle name="40% — акцент1 3" xfId="150"/>
    <cellStyle name="40% - Акцент1 4" xfId="151"/>
    <cellStyle name="40% — акцент1 4" xfId="152"/>
    <cellStyle name="40% - Акцент1 5" xfId="153"/>
    <cellStyle name="40% — акцент1 5" xfId="154"/>
    <cellStyle name="40% - Акцент1 6" xfId="155"/>
    <cellStyle name="40% - Акцент1 7" xfId="156"/>
    <cellStyle name="40% - Акцент1 8" xfId="157"/>
    <cellStyle name="40% - Акцент1 9" xfId="158"/>
    <cellStyle name="40% - Акцент2" xfId="1107" builtinId="35" hidden="1"/>
    <cellStyle name="40% — акцент2" xfId="159"/>
    <cellStyle name="40% - Акцент2 2" xfId="160"/>
    <cellStyle name="40% - Акцент2 2 2" xfId="161"/>
    <cellStyle name="40% - Акцент3" xfId="162" builtinId="39" customBuiltin="1"/>
    <cellStyle name="40% — акцент3" xfId="163"/>
    <cellStyle name="40% - Акцент3 10" xfId="164"/>
    <cellStyle name="40% - Акцент3 11" xfId="165"/>
    <cellStyle name="40% - Акцент3 12" xfId="166"/>
    <cellStyle name="40% - Акцент3 13" xfId="167"/>
    <cellStyle name="40% - Акцент3 14" xfId="168"/>
    <cellStyle name="40% - Акцент3 15" xfId="169"/>
    <cellStyle name="40% - Акцент3 16" xfId="170"/>
    <cellStyle name="40% - Акцент3 17" xfId="171"/>
    <cellStyle name="40% - Акцент3 18" xfId="172"/>
    <cellStyle name="40% - Акцент3 2" xfId="173"/>
    <cellStyle name="40% — акцент3 2" xfId="174"/>
    <cellStyle name="40% - Акцент3 2 2" xfId="175"/>
    <cellStyle name="40% - Акцент3 2 3" xfId="176"/>
    <cellStyle name="40% - Акцент3 2 4" xfId="177"/>
    <cellStyle name="40% - Акцент3 2 5" xfId="178"/>
    <cellStyle name="40% - Акцент3 3" xfId="179"/>
    <cellStyle name="40% — акцент3 3" xfId="180"/>
    <cellStyle name="40% - Акцент3 4" xfId="181"/>
    <cellStyle name="40% — акцент3 4" xfId="182"/>
    <cellStyle name="40% - Акцент3 5" xfId="183"/>
    <cellStyle name="40% — акцент3 5" xfId="184"/>
    <cellStyle name="40% - Акцент3 6" xfId="185"/>
    <cellStyle name="40% - Акцент3 7" xfId="186"/>
    <cellStyle name="40% - Акцент3 8" xfId="187"/>
    <cellStyle name="40% - Акцент3 9" xfId="188"/>
    <cellStyle name="40% - Акцент4" xfId="189" builtinId="43" customBuiltin="1"/>
    <cellStyle name="40% — акцент4" xfId="190"/>
    <cellStyle name="40% - Акцент4 10" xfId="191"/>
    <cellStyle name="40% - Акцент4 11" xfId="192"/>
    <cellStyle name="40% - Акцент4 12" xfId="193"/>
    <cellStyle name="40% - Акцент4 13" xfId="194"/>
    <cellStyle name="40% - Акцент4 14" xfId="195"/>
    <cellStyle name="40% - Акцент4 15" xfId="196"/>
    <cellStyle name="40% - Акцент4 16" xfId="197"/>
    <cellStyle name="40% - Акцент4 17" xfId="198"/>
    <cellStyle name="40% - Акцент4 18" xfId="199"/>
    <cellStyle name="40% - Акцент4 2" xfId="200"/>
    <cellStyle name="40% — акцент4 2" xfId="201"/>
    <cellStyle name="40% - Акцент4 2 2" xfId="202"/>
    <cellStyle name="40% - Акцент4 2 3" xfId="203"/>
    <cellStyle name="40% - Акцент4 2 4" xfId="204"/>
    <cellStyle name="40% - Акцент4 2 5" xfId="205"/>
    <cellStyle name="40% - Акцент4 3" xfId="206"/>
    <cellStyle name="40% — акцент4 3" xfId="207"/>
    <cellStyle name="40% - Акцент4 4" xfId="208"/>
    <cellStyle name="40% — акцент4 4" xfId="209"/>
    <cellStyle name="40% - Акцент4 5" xfId="210"/>
    <cellStyle name="40% — акцент4 5" xfId="211"/>
    <cellStyle name="40% - Акцент4 6" xfId="212"/>
    <cellStyle name="40% - Акцент4 7" xfId="213"/>
    <cellStyle name="40% - Акцент4 8" xfId="214"/>
    <cellStyle name="40% - Акцент4 9" xfId="215"/>
    <cellStyle name="40% - Акцент5" xfId="1110" builtinId="47" hidden="1"/>
    <cellStyle name="40% — акцент5" xfId="216"/>
    <cellStyle name="40% - Акцент5 2" xfId="217"/>
    <cellStyle name="40% - Акцент5 2 2" xfId="218"/>
    <cellStyle name="40% - Акцент6" xfId="219" builtinId="51" customBuiltin="1"/>
    <cellStyle name="40% — акцент6" xfId="220"/>
    <cellStyle name="40% - Акцент6 10" xfId="221"/>
    <cellStyle name="40% - Акцент6 11" xfId="222"/>
    <cellStyle name="40% - Акцент6 12" xfId="223"/>
    <cellStyle name="40% - Акцент6 13" xfId="224"/>
    <cellStyle name="40% - Акцент6 14" xfId="225"/>
    <cellStyle name="40% - Акцент6 15" xfId="226"/>
    <cellStyle name="40% - Акцент6 16" xfId="227"/>
    <cellStyle name="40% - Акцент6 17" xfId="228"/>
    <cellStyle name="40% - Акцент6 18" xfId="229"/>
    <cellStyle name="40% - Акцент6 2" xfId="230"/>
    <cellStyle name="40% — акцент6 2" xfId="231"/>
    <cellStyle name="40% - Акцент6 2 2" xfId="232"/>
    <cellStyle name="40% - Акцент6 2 3" xfId="233"/>
    <cellStyle name="40% - Акцент6 2 4" xfId="234"/>
    <cellStyle name="40% - Акцент6 2 5" xfId="235"/>
    <cellStyle name="40% - Акцент6 3" xfId="236"/>
    <cellStyle name="40% — акцент6 3" xfId="237"/>
    <cellStyle name="40% - Акцент6 4" xfId="238"/>
    <cellStyle name="40% — акцент6 4" xfId="239"/>
    <cellStyle name="40% - Акцент6 5" xfId="240"/>
    <cellStyle name="40% — акцент6 5" xfId="241"/>
    <cellStyle name="40% - Акцент6 6" xfId="242"/>
    <cellStyle name="40% - Акцент6 7" xfId="243"/>
    <cellStyle name="40% - Акцент6 8" xfId="244"/>
    <cellStyle name="40% - Акцент6 9" xfId="245"/>
    <cellStyle name="60% - Accent1" xfId="246"/>
    <cellStyle name="60% - Accent2" xfId="247"/>
    <cellStyle name="60% - Accent3" xfId="248"/>
    <cellStyle name="60% - Accent4" xfId="249"/>
    <cellStyle name="60% - Accent5" xfId="250"/>
    <cellStyle name="60% - Accent6" xfId="251"/>
    <cellStyle name="60% - Акцент1" xfId="252" builtinId="32" customBuiltin="1"/>
    <cellStyle name="60% — акцент1" xfId="253"/>
    <cellStyle name="60% - Акцент1 10" xfId="254"/>
    <cellStyle name="60% - Акцент1 11" xfId="255"/>
    <cellStyle name="60% - Акцент1 12" xfId="256"/>
    <cellStyle name="60% - Акцент1 13" xfId="257"/>
    <cellStyle name="60% - Акцент1 14" xfId="258"/>
    <cellStyle name="60% - Акцент1 15" xfId="259"/>
    <cellStyle name="60% - Акцент1 16" xfId="260"/>
    <cellStyle name="60% - Акцент1 17" xfId="261"/>
    <cellStyle name="60% - Акцент1 18" xfId="262"/>
    <cellStyle name="60% - Акцент1 2" xfId="263"/>
    <cellStyle name="60% — акцент1 2" xfId="264"/>
    <cellStyle name="60% - Акцент1 2 2" xfId="265"/>
    <cellStyle name="60% - Акцент1 2 3" xfId="266"/>
    <cellStyle name="60% - Акцент1 2 4" xfId="267"/>
    <cellStyle name="60% - Акцент1 2 5" xfId="268"/>
    <cellStyle name="60% - Акцент1 3" xfId="269"/>
    <cellStyle name="60% — акцент1 3" xfId="270"/>
    <cellStyle name="60% - Акцент1 4" xfId="271"/>
    <cellStyle name="60% — акцент1 4" xfId="272"/>
    <cellStyle name="60% - Акцент1 5" xfId="273"/>
    <cellStyle name="60% — акцент1 5" xfId="274"/>
    <cellStyle name="60% - Акцент1 6" xfId="275"/>
    <cellStyle name="60% - Акцент1 7" xfId="276"/>
    <cellStyle name="60% - Акцент1 8" xfId="277"/>
    <cellStyle name="60% - Акцент1 9" xfId="278"/>
    <cellStyle name="60% - Акцент2" xfId="1108" builtinId="36" hidden="1"/>
    <cellStyle name="60% — акцент2" xfId="279"/>
    <cellStyle name="60% - Акцент2 2" xfId="280"/>
    <cellStyle name="60% - Акцент2 2 2" xfId="281"/>
    <cellStyle name="60% - Акцент3" xfId="282" builtinId="40" customBuiltin="1"/>
    <cellStyle name="60% — акцент3" xfId="283"/>
    <cellStyle name="60% - Акцент3 10" xfId="284"/>
    <cellStyle name="60% - Акцент3 11" xfId="285"/>
    <cellStyle name="60% - Акцент3 12" xfId="286"/>
    <cellStyle name="60% - Акцент3 13" xfId="287"/>
    <cellStyle name="60% - Акцент3 14" xfId="288"/>
    <cellStyle name="60% - Акцент3 15" xfId="289"/>
    <cellStyle name="60% - Акцент3 16" xfId="290"/>
    <cellStyle name="60% - Акцент3 17" xfId="291"/>
    <cellStyle name="60% - Акцент3 18" xfId="292"/>
    <cellStyle name="60% - Акцент3 2" xfId="293"/>
    <cellStyle name="60% — акцент3 2" xfId="294"/>
    <cellStyle name="60% - Акцент3 2 2" xfId="295"/>
    <cellStyle name="60% - Акцент3 2 3" xfId="296"/>
    <cellStyle name="60% - Акцент3 2 4" xfId="297"/>
    <cellStyle name="60% - Акцент3 2 5" xfId="298"/>
    <cellStyle name="60% - Акцент3 3" xfId="299"/>
    <cellStyle name="60% — акцент3 3" xfId="300"/>
    <cellStyle name="60% - Акцент3 4" xfId="301"/>
    <cellStyle name="60% — акцент3 4" xfId="302"/>
    <cellStyle name="60% - Акцент3 5" xfId="303"/>
    <cellStyle name="60% — акцент3 5" xfId="304"/>
    <cellStyle name="60% - Акцент3 6" xfId="305"/>
    <cellStyle name="60% - Акцент3 7" xfId="306"/>
    <cellStyle name="60% - Акцент3 8" xfId="307"/>
    <cellStyle name="60% - Акцент3 9" xfId="308"/>
    <cellStyle name="60% - Акцент4" xfId="309" builtinId="44" customBuiltin="1"/>
    <cellStyle name="60% — акцент4" xfId="310"/>
    <cellStyle name="60% - Акцент4 10" xfId="311"/>
    <cellStyle name="60% - Акцент4 11" xfId="312"/>
    <cellStyle name="60% - Акцент4 12" xfId="313"/>
    <cellStyle name="60% - Акцент4 13" xfId="314"/>
    <cellStyle name="60% - Акцент4 14" xfId="315"/>
    <cellStyle name="60% - Акцент4 15" xfId="316"/>
    <cellStyle name="60% - Акцент4 16" xfId="317"/>
    <cellStyle name="60% - Акцент4 17" xfId="318"/>
    <cellStyle name="60% - Акцент4 18" xfId="319"/>
    <cellStyle name="60% - Акцент4 2" xfId="320"/>
    <cellStyle name="60% — акцент4 2" xfId="321"/>
    <cellStyle name="60% - Акцент4 2 2" xfId="322"/>
    <cellStyle name="60% - Акцент4 2 3" xfId="323"/>
    <cellStyle name="60% - Акцент4 2 4" xfId="324"/>
    <cellStyle name="60% - Акцент4 2 5" xfId="325"/>
    <cellStyle name="60% - Акцент4 3" xfId="326"/>
    <cellStyle name="60% — акцент4 3" xfId="327"/>
    <cellStyle name="60% - Акцент4 4" xfId="328"/>
    <cellStyle name="60% — акцент4 4" xfId="329"/>
    <cellStyle name="60% - Акцент4 5" xfId="330"/>
    <cellStyle name="60% — акцент4 5" xfId="331"/>
    <cellStyle name="60% - Акцент4 6" xfId="332"/>
    <cellStyle name="60% - Акцент4 7" xfId="333"/>
    <cellStyle name="60% - Акцент4 8" xfId="334"/>
    <cellStyle name="60% - Акцент4 9" xfId="335"/>
    <cellStyle name="60% - Акцент5" xfId="1111" builtinId="48" hidden="1"/>
    <cellStyle name="60% — акцент5" xfId="336"/>
    <cellStyle name="60% - Акцент5 2" xfId="337"/>
    <cellStyle name="60% - Акцент5 2 2" xfId="338"/>
    <cellStyle name="60% - Акцент6" xfId="339" builtinId="52" customBuiltin="1"/>
    <cellStyle name="60% — акцент6" xfId="340"/>
    <cellStyle name="60% - Акцент6 10" xfId="341"/>
    <cellStyle name="60% - Акцент6 11" xfId="342"/>
    <cellStyle name="60% - Акцент6 12" xfId="343"/>
    <cellStyle name="60% - Акцент6 13" xfId="344"/>
    <cellStyle name="60% - Акцент6 14" xfId="345"/>
    <cellStyle name="60% - Акцент6 15" xfId="346"/>
    <cellStyle name="60% - Акцент6 16" xfId="347"/>
    <cellStyle name="60% - Акцент6 17" xfId="348"/>
    <cellStyle name="60% - Акцент6 18" xfId="349"/>
    <cellStyle name="60% - Акцент6 2" xfId="350"/>
    <cellStyle name="60% — акцент6 2" xfId="351"/>
    <cellStyle name="60% - Акцент6 2 2" xfId="352"/>
    <cellStyle name="60% - Акцент6 2 3" xfId="353"/>
    <cellStyle name="60% - Акцент6 2 4" xfId="354"/>
    <cellStyle name="60% - Акцент6 2 5" xfId="355"/>
    <cellStyle name="60% - Акцент6 3" xfId="356"/>
    <cellStyle name="60% — акцент6 3" xfId="357"/>
    <cellStyle name="60% - Акцент6 4" xfId="358"/>
    <cellStyle name="60% — акцент6 4" xfId="359"/>
    <cellStyle name="60% - Акцент6 5" xfId="360"/>
    <cellStyle name="60% — акцент6 5" xfId="361"/>
    <cellStyle name="60% - Акцент6 6" xfId="362"/>
    <cellStyle name="60% - Акцент6 7" xfId="363"/>
    <cellStyle name="60% - Акцент6 8" xfId="364"/>
    <cellStyle name="60% - Акцент6 9" xfId="365"/>
    <cellStyle name="Accent1" xfId="366"/>
    <cellStyle name="Accent2" xfId="367"/>
    <cellStyle name="Accent3" xfId="368"/>
    <cellStyle name="Accent4" xfId="369"/>
    <cellStyle name="Accent5" xfId="370"/>
    <cellStyle name="Accent6" xfId="371"/>
    <cellStyle name="args.style" xfId="372"/>
    <cellStyle name="args.style 2" xfId="373"/>
    <cellStyle name="Bad" xfId="374"/>
    <cellStyle name="blank" xfId="375"/>
    <cellStyle name="blank - Style1" xfId="376"/>
    <cellStyle name="blank 2" xfId="377"/>
    <cellStyle name="blank 3" xfId="378"/>
    <cellStyle name="blank 4" xfId="379"/>
    <cellStyle name="blank 5" xfId="380"/>
    <cellStyle name="blank 6" xfId="381"/>
    <cellStyle name="blank 7" xfId="382"/>
    <cellStyle name="blank 8" xfId="383"/>
    <cellStyle name="blank 9" xfId="384"/>
    <cellStyle name="blank_Neoclima(завесы)" xfId="385"/>
    <cellStyle name="Calc Currency (0)" xfId="386"/>
    <cellStyle name="Calc Currency (0) 2" xfId="387"/>
    <cellStyle name="Calc Currency (0) 2 2" xfId="388"/>
    <cellStyle name="Calc Currency (2)" xfId="389"/>
    <cellStyle name="Calc Currency (2) 2" xfId="390"/>
    <cellStyle name="Calc Currency (2) 2 2" xfId="391"/>
    <cellStyle name="Calc Percent (0)" xfId="392"/>
    <cellStyle name="Calc Percent (0) 2" xfId="393"/>
    <cellStyle name="Calc Percent (1)" xfId="394"/>
    <cellStyle name="Calc Percent (1) 2" xfId="395"/>
    <cellStyle name="Calc Percent (1) 2 2" xfId="396"/>
    <cellStyle name="Calc Percent (2)" xfId="397"/>
    <cellStyle name="Calc Percent (2) 2" xfId="398"/>
    <cellStyle name="Calc Units (0)" xfId="399"/>
    <cellStyle name="Calc Units (0) 2" xfId="400"/>
    <cellStyle name="Calc Units (0) 2 2" xfId="401"/>
    <cellStyle name="Calc Units (1)" xfId="402"/>
    <cellStyle name="Calc Units (1) 2" xfId="403"/>
    <cellStyle name="Calc Units (2)" xfId="404"/>
    <cellStyle name="Calc Units (2) 2" xfId="405"/>
    <cellStyle name="Calc Units (2) 2 2" xfId="406"/>
    <cellStyle name="Calculation" xfId="407"/>
    <cellStyle name="Check Cell" xfId="408"/>
    <cellStyle name="Comma  - Style2" xfId="409"/>
    <cellStyle name="Comma  - Style3" xfId="410"/>
    <cellStyle name="Comma  - Style4" xfId="411"/>
    <cellStyle name="Comma  - Style5" xfId="412"/>
    <cellStyle name="Comma  - Style6" xfId="413"/>
    <cellStyle name="Comma  - Style7" xfId="414"/>
    <cellStyle name="Comma  - Style8" xfId="415"/>
    <cellStyle name="Comma [0]_Sheet1" xfId="416"/>
    <cellStyle name="Comma [00]" xfId="417"/>
    <cellStyle name="Comma [00] 2" xfId="418"/>
    <cellStyle name="Comma [00] 2 2" xfId="419"/>
    <cellStyle name="Comma_2005 AHI CARRIER NAO ACCESSORIES  LIST PRICE YEAR 2005" xfId="420"/>
    <cellStyle name="Copied" xfId="421"/>
    <cellStyle name="Currency [00]" xfId="422"/>
    <cellStyle name="Currency [00] 2" xfId="423"/>
    <cellStyle name="Currency [00] 2 2" xfId="424"/>
    <cellStyle name="Date Short" xfId="425"/>
    <cellStyle name="Date Short 2" xfId="426"/>
    <cellStyle name="DELTA" xfId="427"/>
    <cellStyle name="DELTA 2" xfId="428"/>
    <cellStyle name="DELTA 2 2" xfId="429"/>
    <cellStyle name="Enter Currency (0)" xfId="430"/>
    <cellStyle name="Enter Currency (0) 2" xfId="431"/>
    <cellStyle name="Enter Currency (0) 2 2" xfId="432"/>
    <cellStyle name="Enter Currency (2)" xfId="433"/>
    <cellStyle name="Enter Currency (2) 2" xfId="434"/>
    <cellStyle name="Enter Currency (2) 2 2" xfId="435"/>
    <cellStyle name="Enter Units (0)" xfId="436"/>
    <cellStyle name="Enter Units (0) 2" xfId="437"/>
    <cellStyle name="Enter Units (0) 2 2" xfId="438"/>
    <cellStyle name="Enter Units (1)" xfId="439"/>
    <cellStyle name="Enter Units (1) 2" xfId="440"/>
    <cellStyle name="Enter Units (2)" xfId="441"/>
    <cellStyle name="Enter Units (2) 2" xfId="442"/>
    <cellStyle name="Enter Units (2) 2 2" xfId="443"/>
    <cellStyle name="Entered" xfId="444"/>
    <cellStyle name="Euro" xfId="445"/>
    <cellStyle name="Euro 2" xfId="446"/>
    <cellStyle name="Excel Built-in Comma [0]" xfId="447"/>
    <cellStyle name="Excel Built-in Normal" xfId="448"/>
    <cellStyle name="Excel Built-in Normal 2" xfId="449"/>
    <cellStyle name="Excel Built-in Normal 3" xfId="450"/>
    <cellStyle name="Excel_BuiltIn_Нейтральный" xfId="451"/>
    <cellStyle name="Explanatory Text" xfId="452"/>
    <cellStyle name="G10" xfId="453"/>
    <cellStyle name="G10 2" xfId="454"/>
    <cellStyle name="Good" xfId="455"/>
    <cellStyle name="Grey" xfId="456"/>
    <cellStyle name="Grey 2" xfId="457"/>
    <cellStyle name="Header" xfId="458"/>
    <cellStyle name="Header1" xfId="459"/>
    <cellStyle name="Header2" xfId="460"/>
    <cellStyle name="Header2 2" xfId="461"/>
    <cellStyle name="Heading 1" xfId="462"/>
    <cellStyle name="Heading 2" xfId="463"/>
    <cellStyle name="Heading 3" xfId="464"/>
    <cellStyle name="Heading 4" xfId="465"/>
    <cellStyle name="HEADINGS" xfId="466"/>
    <cellStyle name="HEADINGSTOP" xfId="467"/>
    <cellStyle name="Hyperlink 2" xfId="468"/>
    <cellStyle name="Hyperlink 2 2" xfId="469"/>
    <cellStyle name="Hyperlink 2 2 2" xfId="470"/>
    <cellStyle name="Input" xfId="471"/>
    <cellStyle name="Input [yellow]" xfId="472"/>
    <cellStyle name="Input [yellow] 2" xfId="473"/>
    <cellStyle name="Link Currency (0)" xfId="474"/>
    <cellStyle name="Link Currency (0) 2" xfId="475"/>
    <cellStyle name="Link Currency (0) 2 2" xfId="476"/>
    <cellStyle name="Link Currency (2)" xfId="477"/>
    <cellStyle name="Link Currency (2) 2" xfId="478"/>
    <cellStyle name="Link Currency (2) 2 2" xfId="479"/>
    <cellStyle name="Link Units (0)" xfId="480"/>
    <cellStyle name="Link Units (0) 2" xfId="481"/>
    <cellStyle name="Link Units (0) 2 2" xfId="482"/>
    <cellStyle name="Link Units (1)" xfId="483"/>
    <cellStyle name="Link Units (1) 2" xfId="484"/>
    <cellStyle name="Link Units (2)" xfId="485"/>
    <cellStyle name="Link Units (2) 2" xfId="486"/>
    <cellStyle name="Link Units (2) 2 2" xfId="487"/>
    <cellStyle name="Linked Cell" xfId="488"/>
    <cellStyle name="Migliaia (0)_PortF2k" xfId="489"/>
    <cellStyle name="Neutral" xfId="490"/>
    <cellStyle name="Normal - Style1" xfId="491"/>
    <cellStyle name="Normal - Style1 2" xfId="492"/>
    <cellStyle name="Normal 2" xfId="493"/>
    <cellStyle name="Normal 2 2" xfId="494"/>
    <cellStyle name="Normal 2 3" xfId="1116"/>
    <cellStyle name="Normal 3" xfId="495"/>
    <cellStyle name="Normal 3 2" xfId="1117"/>
    <cellStyle name="Normal_03 сентября " xfId="496"/>
    <cellStyle name="Normal_AIRWELL" xfId="497"/>
    <cellStyle name="Normal_розница_1" xfId="498"/>
    <cellStyle name="Normale_2_Rhoss 950 Listini TCAEy-THAE Y 115-233" xfId="499"/>
    <cellStyle name="Note" xfId="500"/>
    <cellStyle name="Output" xfId="501"/>
    <cellStyle name="per.style" xfId="502"/>
    <cellStyle name="per.style 2" xfId="503"/>
    <cellStyle name="Percent (0)" xfId="504"/>
    <cellStyle name="Percent (0) 2" xfId="505"/>
    <cellStyle name="Percent [0]" xfId="506"/>
    <cellStyle name="Percent [0] 2" xfId="507"/>
    <cellStyle name="Percent [00]" xfId="508"/>
    <cellStyle name="Percent [00] 2" xfId="509"/>
    <cellStyle name="Percent [2]" xfId="510"/>
    <cellStyle name="Percent [2] 2" xfId="511"/>
    <cellStyle name="PrePop Currency (0)" xfId="512"/>
    <cellStyle name="PrePop Currency (0) 2" xfId="513"/>
    <cellStyle name="PrePop Currency (0) 2 2" xfId="514"/>
    <cellStyle name="PrePop Currency (2)" xfId="515"/>
    <cellStyle name="PrePop Currency (2) 2" xfId="516"/>
    <cellStyle name="PrePop Currency (2) 2 2" xfId="517"/>
    <cellStyle name="PrePop Units (0)" xfId="518"/>
    <cellStyle name="PrePop Units (0) 2" xfId="519"/>
    <cellStyle name="PrePop Units (0) 2 2" xfId="520"/>
    <cellStyle name="PrePop Units (1)" xfId="521"/>
    <cellStyle name="PrePop Units (1) 2" xfId="522"/>
    <cellStyle name="PrePop Units (2)" xfId="523"/>
    <cellStyle name="PrePop Units (2) 2" xfId="524"/>
    <cellStyle name="PrePop Units (2) 2 2" xfId="525"/>
    <cellStyle name="regstoresfromspecstores" xfId="526"/>
    <cellStyle name="regstoresfromspecstores 2" xfId="527"/>
    <cellStyle name="regstoresfromspecstores 2 2" xfId="528"/>
    <cellStyle name="RevList" xfId="529"/>
    <cellStyle name="RevList 2" xfId="530"/>
    <cellStyle name="SHADEDSTORES" xfId="531"/>
    <cellStyle name="SHADEDSTORES 2" xfId="532"/>
    <cellStyle name="SHADEDSTORES 2 2" xfId="533"/>
    <cellStyle name="specstores" xfId="534"/>
    <cellStyle name="Standard_email_preislisteVRF1_DESCO" xfId="535"/>
    <cellStyle name="Subtotal" xfId="536"/>
    <cellStyle name="Subtotal 2" xfId="537"/>
    <cellStyle name="Text Indent A" xfId="538"/>
    <cellStyle name="Text Indent A 2" xfId="539"/>
    <cellStyle name="Text Indent B" xfId="540"/>
    <cellStyle name="Text Indent B 2" xfId="541"/>
    <cellStyle name="Text Indent C" xfId="542"/>
    <cellStyle name="Text Indent C 2" xfId="543"/>
    <cellStyle name="Title" xfId="544"/>
    <cellStyle name="Total" xfId="545"/>
    <cellStyle name="Total 10" xfId="546"/>
    <cellStyle name="Total 11" xfId="547"/>
    <cellStyle name="Total 12" xfId="548"/>
    <cellStyle name="Total 13" xfId="549"/>
    <cellStyle name="Total 14" xfId="550"/>
    <cellStyle name="Total 15" xfId="551"/>
    <cellStyle name="Total 16" xfId="552"/>
    <cellStyle name="Total 17" xfId="553"/>
    <cellStyle name="Total 18" xfId="554"/>
    <cellStyle name="Total 2" xfId="555"/>
    <cellStyle name="Total 2 2" xfId="556"/>
    <cellStyle name="Total 2 2 2" xfId="557"/>
    <cellStyle name="Total 2 3" xfId="558"/>
    <cellStyle name="Total 3" xfId="559"/>
    <cellStyle name="Total 4" xfId="560"/>
    <cellStyle name="Total 5" xfId="561"/>
    <cellStyle name="Total 6" xfId="562"/>
    <cellStyle name="Total 7" xfId="563"/>
    <cellStyle name="Total 8" xfId="564"/>
    <cellStyle name="Total 9" xfId="565"/>
    <cellStyle name="Valuta (0)_PortF2k" xfId="566"/>
    <cellStyle name="Währung_090109_Calc_Rus_FY_09_18" xfId="567"/>
    <cellStyle name="Warning Text" xfId="568"/>
    <cellStyle name="Акцент1" xfId="569" builtinId="29" customBuiltin="1"/>
    <cellStyle name="Акцент1 2" xfId="570"/>
    <cellStyle name="Акцент1 2 2" xfId="571"/>
    <cellStyle name="Акцент2" xfId="572" builtinId="33" customBuiltin="1"/>
    <cellStyle name="Акцент2 2" xfId="573"/>
    <cellStyle name="Акцент2 2 2" xfId="574"/>
    <cellStyle name="Акцент3" xfId="575" builtinId="37" customBuiltin="1"/>
    <cellStyle name="Акцент3 2" xfId="576"/>
    <cellStyle name="Акцент3 2 2" xfId="577"/>
    <cellStyle name="Акцент4" xfId="578" builtinId="41" customBuiltin="1"/>
    <cellStyle name="Акцент4 2" xfId="579"/>
    <cellStyle name="Акцент4 2 2" xfId="580"/>
    <cellStyle name="Акцент5" xfId="581" builtinId="45" customBuiltin="1"/>
    <cellStyle name="Акцент5 2" xfId="582"/>
    <cellStyle name="Акцент5 2 2" xfId="583"/>
    <cellStyle name="Акцент6" xfId="584" builtinId="49" customBuiltin="1"/>
    <cellStyle name="Акцент6 2" xfId="585"/>
    <cellStyle name="Акцент6 2 2" xfId="586"/>
    <cellStyle name="Ввод " xfId="587" builtinId="20" customBuiltin="1"/>
    <cellStyle name="Ввод  2" xfId="588"/>
    <cellStyle name="Ввод  2 2" xfId="589"/>
    <cellStyle name="Вывод" xfId="590" builtinId="21" customBuiltin="1"/>
    <cellStyle name="Вывод 2" xfId="591"/>
    <cellStyle name="Вывод 2 2" xfId="592"/>
    <cellStyle name="Вычисление" xfId="593" builtinId="22" customBuiltin="1"/>
    <cellStyle name="Вычисление 2" xfId="594"/>
    <cellStyle name="Вычисление 2 2" xfId="595"/>
    <cellStyle name="Гиперссылка" xfId="596" builtinId="8"/>
    <cellStyle name="Гиперссылка 2" xfId="597"/>
    <cellStyle name="Гиперссылка 2 2" xfId="598"/>
    <cellStyle name="Гиперссылка 2 2 2" xfId="599"/>
    <cellStyle name="Гиперссылка 2 2 2 2" xfId="600"/>
    <cellStyle name="Гиперссылка 2 3" xfId="601"/>
    <cellStyle name="Гиперссылка 2 4" xfId="602"/>
    <cellStyle name="Гиперссылка 2 5" xfId="1122"/>
    <cellStyle name="Гиперссылка 3" xfId="603"/>
    <cellStyle name="Гиперссылка 4" xfId="604"/>
    <cellStyle name="Гиперссылка 5" xfId="605"/>
    <cellStyle name="Гиперссылка 6" xfId="606"/>
    <cellStyle name="Гиперссылка 7" xfId="607"/>
    <cellStyle name="Денежный [0] 2" xfId="608"/>
    <cellStyle name="Денежный [0] 2 2" xfId="609"/>
    <cellStyle name="Денежный [0] 2 3" xfId="610"/>
    <cellStyle name="Денежный [0] 3" xfId="611"/>
    <cellStyle name="Денежный 2" xfId="612"/>
    <cellStyle name="Денежный_ME2005new" xfId="1115"/>
    <cellStyle name="ДЮё¶ [0]_»эИ°їлЗ°" xfId="613"/>
    <cellStyle name="ДЮё¶_laroux" xfId="614"/>
    <cellStyle name="ЕлИ­ [0]_laroux" xfId="615"/>
    <cellStyle name="ЕлИ­_laroux" xfId="616"/>
    <cellStyle name="Заголовок 1" xfId="617" builtinId="16" customBuiltin="1"/>
    <cellStyle name="Заголовок 1 2" xfId="618"/>
    <cellStyle name="Заголовок 1 2 2" xfId="619"/>
    <cellStyle name="Заголовок 2" xfId="620" builtinId="17" customBuiltin="1"/>
    <cellStyle name="Заголовок 2 2" xfId="621"/>
    <cellStyle name="Заголовок 2 2 2" xfId="622"/>
    <cellStyle name="Заголовок 3" xfId="623" builtinId="18" customBuiltin="1"/>
    <cellStyle name="Заголовок 3 2" xfId="624"/>
    <cellStyle name="Заголовок 3 2 2" xfId="625"/>
    <cellStyle name="Заголовок 4" xfId="626" builtinId="19" customBuiltin="1"/>
    <cellStyle name="Заголовок 4 2" xfId="627"/>
    <cellStyle name="Заголовок 4 2 2" xfId="628"/>
    <cellStyle name="Звичайний 5" xfId="629"/>
    <cellStyle name="ЗҐБШ_°шБ¶±в јцБ¤" xfId="630"/>
    <cellStyle name="Итог" xfId="631" builtinId="25" customBuiltin="1"/>
    <cellStyle name="Итог 2" xfId="632"/>
    <cellStyle name="Итог 2 2" xfId="633"/>
    <cellStyle name="Контрольная ячейка" xfId="634" builtinId="23" customBuiltin="1"/>
    <cellStyle name="Контрольная ячейка 2" xfId="635"/>
    <cellStyle name="Контрольная ячейка 2 2" xfId="636"/>
    <cellStyle name="Название" xfId="637" builtinId="15" customBuiltin="1"/>
    <cellStyle name="Название 2" xfId="638"/>
    <cellStyle name="Название 2 2" xfId="639"/>
    <cellStyle name="Нейтральный" xfId="640" builtinId="28" customBuiltin="1"/>
    <cellStyle name="Нейтральный 2" xfId="641"/>
    <cellStyle name="Нейтральный 2 2" xfId="642"/>
    <cellStyle name="Обычный" xfId="0" builtinId="0"/>
    <cellStyle name="Обычный 10" xfId="643"/>
    <cellStyle name="Обычный 10 2" xfId="644"/>
    <cellStyle name="Обычный 10 2 2" xfId="645"/>
    <cellStyle name="Обычный 10 2 2 2" xfId="646"/>
    <cellStyle name="Обычный 10 2 3" xfId="647"/>
    <cellStyle name="Обычный 11" xfId="648"/>
    <cellStyle name="Обычный 11 2" xfId="649"/>
    <cellStyle name="Обычный 11 2 2" xfId="650"/>
    <cellStyle name="Обычный 11 2 2 2" xfId="651"/>
    <cellStyle name="Обычный 12" xfId="652"/>
    <cellStyle name="Обычный 12 2" xfId="653"/>
    <cellStyle name="Обычный 12 2 2" xfId="654"/>
    <cellStyle name="Обычный 12 2 2 2" xfId="655"/>
    <cellStyle name="Обычный 13" xfId="656"/>
    <cellStyle name="Обычный 13 2" xfId="657"/>
    <cellStyle name="Обычный 13 2 2" xfId="658"/>
    <cellStyle name="Обычный 13 2 2 2" xfId="659"/>
    <cellStyle name="Обычный 14" xfId="660"/>
    <cellStyle name="Обычный 14 2" xfId="661"/>
    <cellStyle name="Обычный 14 2 2" xfId="662"/>
    <cellStyle name="Обычный 14 2 2 2" xfId="663"/>
    <cellStyle name="Обычный 15" xfId="664"/>
    <cellStyle name="Обычный 15 2" xfId="665"/>
    <cellStyle name="Обычный 15 2 2" xfId="666"/>
    <cellStyle name="Обычный 15 2 2 2" xfId="667"/>
    <cellStyle name="Обычный 16" xfId="668"/>
    <cellStyle name="Обычный 16 2" xfId="669"/>
    <cellStyle name="Обычный 16 2 2" xfId="670"/>
    <cellStyle name="Обычный 16 2 2 2" xfId="671"/>
    <cellStyle name="Обычный 17" xfId="672"/>
    <cellStyle name="Обычный 17 2" xfId="673"/>
    <cellStyle name="Обычный 17 2 2" xfId="674"/>
    <cellStyle name="Обычный 17 2 2 2" xfId="675"/>
    <cellStyle name="Обычный 18" xfId="676"/>
    <cellStyle name="Обычный 18 2" xfId="677"/>
    <cellStyle name="Обычный 18 2 2" xfId="678"/>
    <cellStyle name="Обычный 18 2 2 2" xfId="679"/>
    <cellStyle name="Обычный 19" xfId="680"/>
    <cellStyle name="Обычный 19 2" xfId="681"/>
    <cellStyle name="Обычный 19 2 2" xfId="682"/>
    <cellStyle name="Обычный 19 2 2 2" xfId="683"/>
    <cellStyle name="Обычный 2" xfId="684"/>
    <cellStyle name="Обычный 2 10" xfId="685"/>
    <cellStyle name="Обычный 2 10 2" xfId="686"/>
    <cellStyle name="Обычный 2 11" xfId="687"/>
    <cellStyle name="Обычный 2 11 2" xfId="688"/>
    <cellStyle name="Обычный 2 12" xfId="689"/>
    <cellStyle name="Обычный 2 12 2" xfId="690"/>
    <cellStyle name="Обычный 2 13" xfId="691"/>
    <cellStyle name="Обычный 2 13 2" xfId="692"/>
    <cellStyle name="Обычный 2 14" xfId="693"/>
    <cellStyle name="Обычный 2 14 2" xfId="694"/>
    <cellStyle name="Обычный 2 15" xfId="695"/>
    <cellStyle name="Обычный 2 15 2" xfId="696"/>
    <cellStyle name="Обычный 2 16" xfId="697"/>
    <cellStyle name="Обычный 2 16 2" xfId="698"/>
    <cellStyle name="Обычный 2 17" xfId="699"/>
    <cellStyle name="Обычный 2 17 2" xfId="700"/>
    <cellStyle name="Обычный 2 18" xfId="701"/>
    <cellStyle name="Обычный 2 18 2" xfId="702"/>
    <cellStyle name="Обычный 2 19" xfId="703"/>
    <cellStyle name="Обычный 2 19 2" xfId="704"/>
    <cellStyle name="Обычный 2 2" xfId="705"/>
    <cellStyle name="Обычный 2 2 2" xfId="706"/>
    <cellStyle name="Обычный 2 2 2 2" xfId="707"/>
    <cellStyle name="Обычный 2 2 2 2 2" xfId="708"/>
    <cellStyle name="Обычный 2 2 3" xfId="709"/>
    <cellStyle name="Обычный 2 20" xfId="710"/>
    <cellStyle name="Обычный 2 21" xfId="711"/>
    <cellStyle name="Обычный 2 22" xfId="712"/>
    <cellStyle name="Обычный 2 23" xfId="713"/>
    <cellStyle name="Обычный 2 24" xfId="714"/>
    <cellStyle name="Обычный 2 25" xfId="715"/>
    <cellStyle name="Обычный 2 26" xfId="716"/>
    <cellStyle name="Обычный 2 27" xfId="717"/>
    <cellStyle name="Обычный 2 28" xfId="718"/>
    <cellStyle name="Обычный 2 29" xfId="719"/>
    <cellStyle name="Обычный 2 3" xfId="720"/>
    <cellStyle name="Обычный 2 3 2" xfId="721"/>
    <cellStyle name="Обычный 2 3 2 2" xfId="722"/>
    <cellStyle name="Обычный 2 3 2 2 2" xfId="723"/>
    <cellStyle name="Обычный 2 3 3" xfId="724"/>
    <cellStyle name="Обычный 2 30" xfId="725"/>
    <cellStyle name="Обычный 2 31" xfId="726"/>
    <cellStyle name="Обычный 2 32" xfId="727"/>
    <cellStyle name="Обычный 2 33" xfId="728"/>
    <cellStyle name="Обычный 2 34" xfId="729"/>
    <cellStyle name="Обычный 2 35" xfId="730"/>
    <cellStyle name="Обычный 2 36" xfId="731"/>
    <cellStyle name="Обычный 2 37" xfId="732"/>
    <cellStyle name="Обычный 2 38" xfId="733"/>
    <cellStyle name="Обычный 2 39" xfId="734"/>
    <cellStyle name="Обычный 2 4" xfId="735"/>
    <cellStyle name="Обычный 2 4 2" xfId="736"/>
    <cellStyle name="Обычный 2 4 2 2" xfId="737"/>
    <cellStyle name="Обычный 2 40" xfId="738"/>
    <cellStyle name="Обычный 2 41" xfId="739"/>
    <cellStyle name="Обычный 2 42" xfId="740"/>
    <cellStyle name="Обычный 2 43" xfId="741"/>
    <cellStyle name="Обычный 2 44" xfId="742"/>
    <cellStyle name="Обычный 2 45" xfId="743"/>
    <cellStyle name="Обычный 2 46" xfId="744"/>
    <cellStyle name="Обычный 2 47" xfId="745"/>
    <cellStyle name="Обычный 2 48" xfId="746"/>
    <cellStyle name="Обычный 2 49" xfId="747"/>
    <cellStyle name="Обычный 2 5" xfId="748"/>
    <cellStyle name="Обычный 2 5 2" xfId="749"/>
    <cellStyle name="Обычный 2 5 2 2" xfId="750"/>
    <cellStyle name="Обычный 2 50" xfId="751"/>
    <cellStyle name="Обычный 2 6" xfId="752"/>
    <cellStyle name="Обычный 2 6 2" xfId="753"/>
    <cellStyle name="Обычный 2 6 2 2" xfId="754"/>
    <cellStyle name="Обычный 2 7" xfId="755"/>
    <cellStyle name="Обычный 2 7 2" xfId="756"/>
    <cellStyle name="Обычный 2 8" xfId="757"/>
    <cellStyle name="Обычный 2 8 2" xfId="758"/>
    <cellStyle name="Обычный 2 9" xfId="759"/>
    <cellStyle name="Обычный 2 9 2" xfId="760"/>
    <cellStyle name="Обычный 2_Bonec o" xfId="761"/>
    <cellStyle name="Обычный 20" xfId="762"/>
    <cellStyle name="Обычный 20 2" xfId="763"/>
    <cellStyle name="Обычный 20 2 2" xfId="764"/>
    <cellStyle name="Обычный 20 2 2 2" xfId="765"/>
    <cellStyle name="Обычный 21" xfId="766"/>
    <cellStyle name="Обычный 21 2" xfId="767"/>
    <cellStyle name="Обычный 21 2 2" xfId="768"/>
    <cellStyle name="Обычный 21 2 2 2" xfId="769"/>
    <cellStyle name="Обычный 22" xfId="770"/>
    <cellStyle name="Обычный 22 2" xfId="771"/>
    <cellStyle name="Обычный 22 2 2" xfId="772"/>
    <cellStyle name="Обычный 22 2 2 2" xfId="773"/>
    <cellStyle name="Обычный 23" xfId="774"/>
    <cellStyle name="Обычный 23 2" xfId="775"/>
    <cellStyle name="Обычный 23 2 2" xfId="776"/>
    <cellStyle name="Обычный 23 2 2 2" xfId="777"/>
    <cellStyle name="Обычный 24" xfId="778"/>
    <cellStyle name="Обычный 24 2" xfId="779"/>
    <cellStyle name="Обычный 24 2 2" xfId="780"/>
    <cellStyle name="Обычный 24 2 2 2" xfId="781"/>
    <cellStyle name="Обычный 25" xfId="782"/>
    <cellStyle name="Обычный 25 2" xfId="783"/>
    <cellStyle name="Обычный 25 2 2" xfId="784"/>
    <cellStyle name="Обычный 25 2 2 2" xfId="785"/>
    <cellStyle name="Обычный 26" xfId="786"/>
    <cellStyle name="Обычный 26 2" xfId="787"/>
    <cellStyle name="Обычный 26 2 2" xfId="788"/>
    <cellStyle name="Обычный 26 2 2 2" xfId="789"/>
    <cellStyle name="Обычный 27" xfId="790"/>
    <cellStyle name="Обычный 27 2" xfId="791"/>
    <cellStyle name="Обычный 27 2 2" xfId="792"/>
    <cellStyle name="Обычный 27 2 2 2" xfId="793"/>
    <cellStyle name="Обычный 28" xfId="794"/>
    <cellStyle name="Обычный 28 2" xfId="795"/>
    <cellStyle name="Обычный 28 2 2" xfId="796"/>
    <cellStyle name="Обычный 28 2 2 2" xfId="797"/>
    <cellStyle name="Обычный 29" xfId="798"/>
    <cellStyle name="Обычный 29 2" xfId="799"/>
    <cellStyle name="Обычный 29 2 2" xfId="800"/>
    <cellStyle name="Обычный 29 2 2 2" xfId="801"/>
    <cellStyle name="Обычный 29 2 3" xfId="802"/>
    <cellStyle name="Обычный 3" xfId="803"/>
    <cellStyle name="Обычный 3 2" xfId="804"/>
    <cellStyle name="Обычный 3 2 2" xfId="805"/>
    <cellStyle name="Обычный 3 2 2 2" xfId="806"/>
    <cellStyle name="Обычный 3 2 3" xfId="807"/>
    <cellStyle name="Обычный 3 3" xfId="808"/>
    <cellStyle name="Обычный 3 4" xfId="809"/>
    <cellStyle name="Обычный 3 5" xfId="1121"/>
    <cellStyle name="Обычный 30" xfId="810"/>
    <cellStyle name="Обычный 30 2" xfId="811"/>
    <cellStyle name="Обычный 30 2 2" xfId="812"/>
    <cellStyle name="Обычный 30 2 2 2" xfId="813"/>
    <cellStyle name="Обычный 30 2 3" xfId="814"/>
    <cellStyle name="Обычный 30 3" xfId="815"/>
    <cellStyle name="Обычный 30 3 2" xfId="816"/>
    <cellStyle name="Обычный 30 4" xfId="817"/>
    <cellStyle name="Обычный 30 5" xfId="818"/>
    <cellStyle name="Обычный 30_Котли-колонки RÖDA" xfId="819"/>
    <cellStyle name="Обычный 31" xfId="820"/>
    <cellStyle name="Обычный 31 10" xfId="821"/>
    <cellStyle name="Обычный 31 2" xfId="822"/>
    <cellStyle name="Обычный 31 2 2" xfId="823"/>
    <cellStyle name="Обычный 31 2 2 2" xfId="824"/>
    <cellStyle name="Обычный 31 3" xfId="825"/>
    <cellStyle name="Обычный 31 4" xfId="826"/>
    <cellStyle name="Обычный 31 5" xfId="827"/>
    <cellStyle name="Обычный 31 6" xfId="828"/>
    <cellStyle name="Обычный 31 7" xfId="829"/>
    <cellStyle name="Обычный 31 8" xfId="830"/>
    <cellStyle name="Обычный 31 9" xfId="831"/>
    <cellStyle name="Обычный 32" xfId="832"/>
    <cellStyle name="Обычный 32 2" xfId="833"/>
    <cellStyle name="Обычный 33" xfId="834"/>
    <cellStyle name="Обычный 33 2" xfId="835"/>
    <cellStyle name="Обычный 33 2 2" xfId="836"/>
    <cellStyle name="Обычный 33 2 2 2" xfId="837"/>
    <cellStyle name="Обычный 33 2 3" xfId="838"/>
    <cellStyle name="Обычный 34" xfId="839"/>
    <cellStyle name="Обычный 34 10" xfId="840"/>
    <cellStyle name="Обычный 34 11" xfId="841"/>
    <cellStyle name="Обычный 34 12" xfId="842"/>
    <cellStyle name="Обычный 34 13" xfId="843"/>
    <cellStyle name="Обычный 34 14" xfId="844"/>
    <cellStyle name="Обычный 34 15" xfId="845"/>
    <cellStyle name="Обычный 34 16" xfId="846"/>
    <cellStyle name="Обычный 34 17" xfId="847"/>
    <cellStyle name="Обычный 34 18" xfId="848"/>
    <cellStyle name="Обычный 34 19" xfId="849"/>
    <cellStyle name="Обычный 34 2" xfId="850"/>
    <cellStyle name="Обычный 34 2 2" xfId="851"/>
    <cellStyle name="Обычный 34 2 2 2" xfId="852"/>
    <cellStyle name="Обычный 34 2 3" xfId="853"/>
    <cellStyle name="Обычный 34 20" xfId="854"/>
    <cellStyle name="Обычный 34 21" xfId="855"/>
    <cellStyle name="Обычный 34 22" xfId="856"/>
    <cellStyle name="Обычный 34 23" xfId="857"/>
    <cellStyle name="Обычный 34 24" xfId="858"/>
    <cellStyle name="Обычный 34 25" xfId="859"/>
    <cellStyle name="Обычный 34 26" xfId="860"/>
    <cellStyle name="Обычный 34 27" xfId="861"/>
    <cellStyle name="Обычный 34 3" xfId="862"/>
    <cellStyle name="Обычный 34 4" xfId="863"/>
    <cellStyle name="Обычный 34 5" xfId="864"/>
    <cellStyle name="Обычный 34 6" xfId="865"/>
    <cellStyle name="Обычный 34 7" xfId="866"/>
    <cellStyle name="Обычный 34 8" xfId="867"/>
    <cellStyle name="Обычный 34 9" xfId="868"/>
    <cellStyle name="Обычный 35" xfId="869"/>
    <cellStyle name="Обычный 35 10" xfId="870"/>
    <cellStyle name="Обычный 35 11" xfId="871"/>
    <cellStyle name="Обычный 35 12" xfId="872"/>
    <cellStyle name="Обычный 35 13" xfId="873"/>
    <cellStyle name="Обычный 35 14" xfId="874"/>
    <cellStyle name="Обычный 35 15" xfId="875"/>
    <cellStyle name="Обычный 35 16" xfId="876"/>
    <cellStyle name="Обычный 35 17" xfId="877"/>
    <cellStyle name="Обычный 35 18" xfId="878"/>
    <cellStyle name="Обычный 35 19" xfId="879"/>
    <cellStyle name="Обычный 35 2" xfId="880"/>
    <cellStyle name="Обычный 35 20" xfId="881"/>
    <cellStyle name="Обычный 35 21" xfId="882"/>
    <cellStyle name="Обычный 35 22" xfId="883"/>
    <cellStyle name="Обычный 35 23" xfId="884"/>
    <cellStyle name="Обычный 35 24" xfId="885"/>
    <cellStyle name="Обычный 35 25" xfId="886"/>
    <cellStyle name="Обычный 35 26" xfId="887"/>
    <cellStyle name="Обычный 35 27" xfId="888"/>
    <cellStyle name="Обычный 35 3" xfId="889"/>
    <cellStyle name="Обычный 35 4" xfId="890"/>
    <cellStyle name="Обычный 35 5" xfId="891"/>
    <cellStyle name="Обычный 35 6" xfId="892"/>
    <cellStyle name="Обычный 35 7" xfId="893"/>
    <cellStyle name="Обычный 35 8" xfId="894"/>
    <cellStyle name="Обычный 35 9" xfId="895"/>
    <cellStyle name="Обычный 36" xfId="896"/>
    <cellStyle name="Обычный 36 2" xfId="897"/>
    <cellStyle name="Обычный 37" xfId="898"/>
    <cellStyle name="Обычный 37 2" xfId="899"/>
    <cellStyle name="Обычный 38" xfId="900"/>
    <cellStyle name="Обычный 38 2" xfId="901"/>
    <cellStyle name="Обычный 38 2 2" xfId="902"/>
    <cellStyle name="Обычный 38 2 3" xfId="903"/>
    <cellStyle name="Обычный 39" xfId="904"/>
    <cellStyle name="Обычный 39 2" xfId="905"/>
    <cellStyle name="Обычный 39 2 2" xfId="906"/>
    <cellStyle name="Обычный 4" xfId="907"/>
    <cellStyle name="Обычный 4 2" xfId="908"/>
    <cellStyle name="Обычный 4 2 2" xfId="909"/>
    <cellStyle name="Обычный 4 2 2 2" xfId="910"/>
    <cellStyle name="Обычный 4 2 3" xfId="911"/>
    <cellStyle name="Обычный 4 3" xfId="912"/>
    <cellStyle name="Обычный 4 4" xfId="913"/>
    <cellStyle name="Обычный 40" xfId="914"/>
    <cellStyle name="Обычный 40 2" xfId="915"/>
    <cellStyle name="Обычный 41" xfId="916"/>
    <cellStyle name="Обычный 41 2" xfId="917"/>
    <cellStyle name="Обычный 41 2 2" xfId="918"/>
    <cellStyle name="Обычный 42" xfId="919"/>
    <cellStyle name="Обычный 42 2" xfId="920"/>
    <cellStyle name="Обычный 42 2 2" xfId="921"/>
    <cellStyle name="Обычный 43" xfId="922"/>
    <cellStyle name="Обычный 44" xfId="923"/>
    <cellStyle name="Обычный 45" xfId="924"/>
    <cellStyle name="Обычный 46" xfId="925"/>
    <cellStyle name="Обычный 47" xfId="926"/>
    <cellStyle name="Обычный 5" xfId="927"/>
    <cellStyle name="Обычный 5 2" xfId="928"/>
    <cellStyle name="Обычный 5 2 2" xfId="929"/>
    <cellStyle name="Обычный 5 2 2 2" xfId="930"/>
    <cellStyle name="Обычный 5 2 3" xfId="931"/>
    <cellStyle name="Обычный 5 3" xfId="932"/>
    <cellStyle name="Обычный 6" xfId="933"/>
    <cellStyle name="Обычный 6 10" xfId="934"/>
    <cellStyle name="Обычный 6 11" xfId="935"/>
    <cellStyle name="Обычный 6 12" xfId="936"/>
    <cellStyle name="Обычный 6 13" xfId="937"/>
    <cellStyle name="Обычный 6 14" xfId="938"/>
    <cellStyle name="Обычный 6 15" xfId="939"/>
    <cellStyle name="Обычный 6 16" xfId="940"/>
    <cellStyle name="Обычный 6 17" xfId="941"/>
    <cellStyle name="Обычный 6 18" xfId="942"/>
    <cellStyle name="Обычный 6 19" xfId="943"/>
    <cellStyle name="Обычный 6 2" xfId="944"/>
    <cellStyle name="Обычный 6 2 2" xfId="945"/>
    <cellStyle name="Обычный 6 2 2 2" xfId="946"/>
    <cellStyle name="Обычный 6 2 3" xfId="947"/>
    <cellStyle name="Обычный 6 3" xfId="948"/>
    <cellStyle name="Обычный 6 4" xfId="949"/>
    <cellStyle name="Обычный 6 5" xfId="950"/>
    <cellStyle name="Обычный 6 6" xfId="951"/>
    <cellStyle name="Обычный 6 7" xfId="952"/>
    <cellStyle name="Обычный 6 8" xfId="953"/>
    <cellStyle name="Обычный 6 9" xfId="954"/>
    <cellStyle name="Обычный 7" xfId="955"/>
    <cellStyle name="Обычный 7 2" xfId="956"/>
    <cellStyle name="Обычный 7 2 2" xfId="957"/>
    <cellStyle name="Обычный 7 2 2 2" xfId="958"/>
    <cellStyle name="Обычный 7 2 3" xfId="959"/>
    <cellStyle name="Обычный 7 3" xfId="960"/>
    <cellStyle name="Обычный 8" xfId="961"/>
    <cellStyle name="Обычный 8 2" xfId="962"/>
    <cellStyle name="Обычный 8 2 2" xfId="963"/>
    <cellStyle name="Обычный 8 2 2 2" xfId="964"/>
    <cellStyle name="Обычный 9" xfId="965"/>
    <cellStyle name="Обычный 9 2" xfId="966"/>
    <cellStyle name="Обычный 9 2 2" xfId="967"/>
    <cellStyle name="Обычный 9 2 2 2" xfId="968"/>
    <cellStyle name="Обычный_Lessar_fancoil_27.06.08" xfId="969"/>
    <cellStyle name="Обычный_Lessar_LUC_modul_price_16 04 2007" xfId="970"/>
    <cellStyle name="Обычный_LESSAR_группа 1_HOME" xfId="971"/>
    <cellStyle name="Обычный_Копия Work_'10 Ukraine Price (2)" xfId="1114"/>
    <cellStyle name="Обычный_Прайс Neoclima полупром 07.2011 испр мощн 00000000526 " xfId="1127"/>
    <cellStyle name="Плохой" xfId="972" builtinId="27" customBuiltin="1"/>
    <cellStyle name="Плохой 2" xfId="973"/>
    <cellStyle name="Плохой 2 2" xfId="974"/>
    <cellStyle name="Пояснение" xfId="975" builtinId="53" customBuiltin="1"/>
    <cellStyle name="Пояснение 2" xfId="976"/>
    <cellStyle name="Пояснение 2 2" xfId="977"/>
    <cellStyle name="Примечание 2" xfId="978"/>
    <cellStyle name="Примечание 2 2" xfId="979"/>
    <cellStyle name="Примечание 3" xfId="980"/>
    <cellStyle name="Процентный 10" xfId="981"/>
    <cellStyle name="Процентный 11" xfId="982"/>
    <cellStyle name="Процентный 12" xfId="983"/>
    <cellStyle name="Процентный 2" xfId="984"/>
    <cellStyle name="Процентный 2 10" xfId="985"/>
    <cellStyle name="Процентный 2 11" xfId="986"/>
    <cellStyle name="Процентный 2 12" xfId="987"/>
    <cellStyle name="Процентный 2 13" xfId="988"/>
    <cellStyle name="Процентный 2 14" xfId="989"/>
    <cellStyle name="Процентный 2 15" xfId="990"/>
    <cellStyle name="Процентный 2 16" xfId="991"/>
    <cellStyle name="Процентный 2 17" xfId="992"/>
    <cellStyle name="Процентный 2 18" xfId="993"/>
    <cellStyle name="Процентный 2 19" xfId="994"/>
    <cellStyle name="Процентный 2 2" xfId="995"/>
    <cellStyle name="Процентный 2 2 2" xfId="996"/>
    <cellStyle name="Процентный 2 2 2 2" xfId="997"/>
    <cellStyle name="Процентный 2 2 2 2 2" xfId="998"/>
    <cellStyle name="Процентный 2 2 3" xfId="999"/>
    <cellStyle name="Процентный 2 20" xfId="1118"/>
    <cellStyle name="Процентный 2 3" xfId="1000"/>
    <cellStyle name="Процентный 2 4" xfId="1001"/>
    <cellStyle name="Процентный 2 5" xfId="1002"/>
    <cellStyle name="Процентный 2 6" xfId="1003"/>
    <cellStyle name="Процентный 2 7" xfId="1004"/>
    <cellStyle name="Процентный 2 8" xfId="1005"/>
    <cellStyle name="Процентный 2 9" xfId="1006"/>
    <cellStyle name="Процентный 3" xfId="1007"/>
    <cellStyle name="Процентный 3 2" xfId="1008"/>
    <cellStyle name="Процентный 3 2 2" xfId="1009"/>
    <cellStyle name="Процентный 3 2 2 2" xfId="1010"/>
    <cellStyle name="Процентный 4" xfId="1011"/>
    <cellStyle name="Процентный 4 2" xfId="1012"/>
    <cellStyle name="Процентный 5" xfId="1013"/>
    <cellStyle name="Процентный 5 2" xfId="1014"/>
    <cellStyle name="Процентный 5 2 2" xfId="1015"/>
    <cellStyle name="Процентный 5 3" xfId="1016"/>
    <cellStyle name="Процентный 6" xfId="1017"/>
    <cellStyle name="Процентный 6 2" xfId="1018"/>
    <cellStyle name="Процентный 7" xfId="1019"/>
    <cellStyle name="Процентный 7 2" xfId="1020"/>
    <cellStyle name="Процентный 8" xfId="1021"/>
    <cellStyle name="Процентный 9" xfId="1022"/>
    <cellStyle name="Рубли" xfId="1023"/>
    <cellStyle name="Связанная ячейка" xfId="1024" builtinId="24" customBuiltin="1"/>
    <cellStyle name="Связанная ячейка 2" xfId="1025"/>
    <cellStyle name="Связанная ячейка 2 2" xfId="1026"/>
    <cellStyle name="Стиль 1" xfId="1027"/>
    <cellStyle name="Стиль 1 2" xfId="1028"/>
    <cellStyle name="Стиль 1 3" xfId="1029"/>
    <cellStyle name="Стиль 1 4" xfId="1030"/>
    <cellStyle name="Стиль 1 5" xfId="1031"/>
    <cellStyle name="Стиль 1_Bonec o" xfId="1032"/>
    <cellStyle name="Текст предупреждения" xfId="1033" builtinId="11" customBuiltin="1"/>
    <cellStyle name="Текст предупреждения 2" xfId="1034"/>
    <cellStyle name="Текст предупреждения 2 2" xfId="1035"/>
    <cellStyle name="Тысячи [0]_Вариант Арт-Мобиле (2)" xfId="1036"/>
    <cellStyle name="Тысячи_Вариант Арт-Мобиле (2)" xfId="1037"/>
    <cellStyle name="Финансовый [0] 2" xfId="1038"/>
    <cellStyle name="Финансовый [0] 3" xfId="1039"/>
    <cellStyle name="Финансовый [0] 4" xfId="1040"/>
    <cellStyle name="Финансовый [0] 5" xfId="1041"/>
    <cellStyle name="Финансовый [0] 6" xfId="1042"/>
    <cellStyle name="Финансовый [0] 7" xfId="1120"/>
    <cellStyle name="Финансовый 10" xfId="1043"/>
    <cellStyle name="Финансовый 11" xfId="1044"/>
    <cellStyle name="Финансовый 12" xfId="1045"/>
    <cellStyle name="Финансовый 13" xfId="1046"/>
    <cellStyle name="Финансовый 14" xfId="1047"/>
    <cellStyle name="Финансовый 15" xfId="1048"/>
    <cellStyle name="Финансовый 16" xfId="1049"/>
    <cellStyle name="Финансовый 17" xfId="1050"/>
    <cellStyle name="Финансовый 18" xfId="1051"/>
    <cellStyle name="Финансовый 19" xfId="1052"/>
    <cellStyle name="Финансовый 2" xfId="1053"/>
    <cellStyle name="Финансовый 2 2" xfId="1054"/>
    <cellStyle name="Финансовый 2 3" xfId="1055"/>
    <cellStyle name="Финансовый 2 3 2" xfId="1056"/>
    <cellStyle name="Финансовый 2 3 2 2" xfId="1057"/>
    <cellStyle name="Финансовый 2 4" xfId="1058"/>
    <cellStyle name="Финансовый 2 5" xfId="1059"/>
    <cellStyle name="Финансовый 20" xfId="1060"/>
    <cellStyle name="Финансовый 21" xfId="1119"/>
    <cellStyle name="Финансовый 22" xfId="1124"/>
    <cellStyle name="Финансовый 23" xfId="1123"/>
    <cellStyle name="Финансовый 24" xfId="1125"/>
    <cellStyle name="Финансовый 3" xfId="1061"/>
    <cellStyle name="Финансовый 3 2" xfId="1062"/>
    <cellStyle name="Финансовый 3 2 2" xfId="1063"/>
    <cellStyle name="Финансовый 3 2 2 2" xfId="1064"/>
    <cellStyle name="Финансовый 3 2 3" xfId="1065"/>
    <cellStyle name="Финансовый 4" xfId="1066"/>
    <cellStyle name="Финансовый 4 2" xfId="1067"/>
    <cellStyle name="Финансовый 4 2 2" xfId="1068"/>
    <cellStyle name="Финансовый 4 2 2 2" xfId="1069"/>
    <cellStyle name="Финансовый 4 3" xfId="1070"/>
    <cellStyle name="Финансовый 5" xfId="1071"/>
    <cellStyle name="Финансовый 5 2" xfId="1072"/>
    <cellStyle name="Финансовый 6" xfId="1073"/>
    <cellStyle name="Финансовый 6 2" xfId="1074"/>
    <cellStyle name="Финансовый 7" xfId="1075"/>
    <cellStyle name="Финансовый 7 2" xfId="1076"/>
    <cellStyle name="Финансовый 8" xfId="1077"/>
    <cellStyle name="Финансовый 9" xfId="1078"/>
    <cellStyle name="Хороший" xfId="1079" builtinId="26" customBuiltin="1"/>
    <cellStyle name="Хороший 2" xfId="1080"/>
    <cellStyle name="Хороший 2 2" xfId="1081"/>
    <cellStyle name="표준 2" xfId="1082"/>
    <cellStyle name="표준 2 2" xfId="1083"/>
    <cellStyle name="표준_■ '06년 LGEAK_Multi 5%인상가격_060214 ■" xfId="1084"/>
    <cellStyle name="표준_'07년 Line-up_LGEAK_060907_081113_CIS 09가격_마케팅 제안(RU)" xfId="1113"/>
    <cellStyle name="一般_A3427410 SANTUS (STEP) PI#3107710066" xfId="1085"/>
    <cellStyle name="常规 11" xfId="1086"/>
    <cellStyle name="常规 12 2" xfId="1087"/>
    <cellStyle name="常规 2" xfId="1088"/>
    <cellStyle name="常规 2 137 2" xfId="1126"/>
    <cellStyle name="常规 2 54" xfId="1089"/>
    <cellStyle name="常规 2 54 18" xfId="1090"/>
    <cellStyle name="常规 2 54 18 2" xfId="1091"/>
    <cellStyle name="常规 2 54 18 2 2 2" xfId="1092"/>
    <cellStyle name="常规 2 54 18 2 2 2 2" xfId="1093"/>
    <cellStyle name="常规 22 2" xfId="1094"/>
    <cellStyle name="常规 26 3" xfId="1095"/>
    <cellStyle name="常规 28" xfId="1096"/>
    <cellStyle name="常规 29 2" xfId="1097"/>
    <cellStyle name="常规 31" xfId="1098"/>
    <cellStyle name="常规_【++ 终极版最新11冷年部长价201101】" xfId="1099"/>
    <cellStyle name="常规_R" xfId="1100"/>
    <cellStyle name="常规_Sheet1_1_R" xfId="1101"/>
    <cellStyle name="常规_Sheet1_R" xfId="1102"/>
    <cellStyle name="標準 3" xfId="1103"/>
    <cellStyle name="標準_★2008ROMA BP master sheet_VRF 09FOB offer to VDO-090128" xfId="1104"/>
    <cellStyle name="超链接_GMVLProductListupdated" xfId="1105"/>
  </cellStyles>
  <dxfs count="4">
    <dxf>
      <font>
        <b val="0"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  <dxf>
      <fill>
        <patternFill>
          <fgColor indexed="10"/>
          <bgColor indexed="9"/>
        </patternFill>
      </fill>
    </dxf>
    <dxf>
      <fill>
        <patternFill patternType="solid">
          <fgColor indexed="21"/>
          <bgColor indexed="57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4586"/>
      <rgbColor rgb="00C0C0C0"/>
      <rgbColor rgb="00808080"/>
      <rgbColor rgb="0083CAFF"/>
      <rgbColor rgb="00993366"/>
      <rgbColor rgb="00FFFFCC"/>
      <rgbColor rgb="00CCFFFF"/>
      <rgbColor rgb="004700B8"/>
      <rgbColor rgb="00FF8080"/>
      <rgbColor rgb="000066CC"/>
      <rgbColor rgb="00DFDFDF"/>
      <rgbColor rgb="00000080"/>
      <rgbColor rgb="00FF00FF"/>
      <rgbColor rgb="00FFFF00"/>
      <rgbColor rgb="0000FFFF"/>
      <rgbColor rgb="00800080"/>
      <rgbColor rgb="00800000"/>
      <rgbColor rgb="00008080"/>
      <rgbColor rgb="000047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jpeg"/><Relationship Id="rId2" Type="http://schemas.openxmlformats.org/officeDocument/2006/relationships/image" Target="../media/image54.png"/><Relationship Id="rId1" Type="http://schemas.openxmlformats.org/officeDocument/2006/relationships/image" Target="../media/image53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png"/><Relationship Id="rId13" Type="http://schemas.openxmlformats.org/officeDocument/2006/relationships/image" Target="../media/image67.png"/><Relationship Id="rId18" Type="http://schemas.openxmlformats.org/officeDocument/2006/relationships/image" Target="../media/image72.png"/><Relationship Id="rId26" Type="http://schemas.openxmlformats.org/officeDocument/2006/relationships/image" Target="../media/image80.png"/><Relationship Id="rId3" Type="http://schemas.openxmlformats.org/officeDocument/2006/relationships/image" Target="../media/image57.png"/><Relationship Id="rId21" Type="http://schemas.openxmlformats.org/officeDocument/2006/relationships/image" Target="../media/image75.png"/><Relationship Id="rId34" Type="http://schemas.openxmlformats.org/officeDocument/2006/relationships/image" Target="../media/image88.png"/><Relationship Id="rId7" Type="http://schemas.openxmlformats.org/officeDocument/2006/relationships/image" Target="../media/image61.png"/><Relationship Id="rId12" Type="http://schemas.openxmlformats.org/officeDocument/2006/relationships/image" Target="../media/image66.jpeg"/><Relationship Id="rId17" Type="http://schemas.openxmlformats.org/officeDocument/2006/relationships/image" Target="../media/image71.png"/><Relationship Id="rId25" Type="http://schemas.openxmlformats.org/officeDocument/2006/relationships/image" Target="../media/image79.png"/><Relationship Id="rId33" Type="http://schemas.openxmlformats.org/officeDocument/2006/relationships/image" Target="../media/image87.png"/><Relationship Id="rId2" Type="http://schemas.openxmlformats.org/officeDocument/2006/relationships/image" Target="../media/image56.jpeg"/><Relationship Id="rId16" Type="http://schemas.openxmlformats.org/officeDocument/2006/relationships/image" Target="../media/image70.png"/><Relationship Id="rId20" Type="http://schemas.openxmlformats.org/officeDocument/2006/relationships/image" Target="../media/image74.png"/><Relationship Id="rId29" Type="http://schemas.openxmlformats.org/officeDocument/2006/relationships/image" Target="../media/image83.png"/><Relationship Id="rId1" Type="http://schemas.openxmlformats.org/officeDocument/2006/relationships/image" Target="../media/image55.png"/><Relationship Id="rId6" Type="http://schemas.openxmlformats.org/officeDocument/2006/relationships/image" Target="../media/image60.png"/><Relationship Id="rId11" Type="http://schemas.openxmlformats.org/officeDocument/2006/relationships/image" Target="../media/image65.jpeg"/><Relationship Id="rId24" Type="http://schemas.openxmlformats.org/officeDocument/2006/relationships/image" Target="../media/image78.jpeg"/><Relationship Id="rId32" Type="http://schemas.openxmlformats.org/officeDocument/2006/relationships/image" Target="../media/image86.png"/><Relationship Id="rId37" Type="http://schemas.openxmlformats.org/officeDocument/2006/relationships/image" Target="../media/image91.png"/><Relationship Id="rId5" Type="http://schemas.openxmlformats.org/officeDocument/2006/relationships/image" Target="../media/image59.png"/><Relationship Id="rId15" Type="http://schemas.openxmlformats.org/officeDocument/2006/relationships/image" Target="../media/image69.png"/><Relationship Id="rId23" Type="http://schemas.openxmlformats.org/officeDocument/2006/relationships/image" Target="../media/image77.png"/><Relationship Id="rId28" Type="http://schemas.openxmlformats.org/officeDocument/2006/relationships/image" Target="../media/image82.png"/><Relationship Id="rId36" Type="http://schemas.openxmlformats.org/officeDocument/2006/relationships/image" Target="../media/image90.png"/><Relationship Id="rId10" Type="http://schemas.openxmlformats.org/officeDocument/2006/relationships/image" Target="../media/image64.png"/><Relationship Id="rId19" Type="http://schemas.openxmlformats.org/officeDocument/2006/relationships/image" Target="../media/image73.jpeg"/><Relationship Id="rId31" Type="http://schemas.openxmlformats.org/officeDocument/2006/relationships/image" Target="../media/image85.png"/><Relationship Id="rId4" Type="http://schemas.openxmlformats.org/officeDocument/2006/relationships/image" Target="../media/image58.png"/><Relationship Id="rId9" Type="http://schemas.openxmlformats.org/officeDocument/2006/relationships/image" Target="../media/image63.jpeg"/><Relationship Id="rId14" Type="http://schemas.openxmlformats.org/officeDocument/2006/relationships/image" Target="../media/image68.png"/><Relationship Id="rId22" Type="http://schemas.openxmlformats.org/officeDocument/2006/relationships/image" Target="../media/image76.png"/><Relationship Id="rId27" Type="http://schemas.openxmlformats.org/officeDocument/2006/relationships/image" Target="../media/image81.png"/><Relationship Id="rId30" Type="http://schemas.openxmlformats.org/officeDocument/2006/relationships/image" Target="../media/image84.png"/><Relationship Id="rId35" Type="http://schemas.openxmlformats.org/officeDocument/2006/relationships/image" Target="../media/image89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5.png"/><Relationship Id="rId2" Type="http://schemas.openxmlformats.org/officeDocument/2006/relationships/image" Target="../media/image94.png"/><Relationship Id="rId1" Type="http://schemas.openxmlformats.org/officeDocument/2006/relationships/image" Target="../media/image93.jpeg"/><Relationship Id="rId4" Type="http://schemas.openxmlformats.org/officeDocument/2006/relationships/image" Target="../media/image9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7.emf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5.jpeg"/><Relationship Id="rId13" Type="http://schemas.openxmlformats.org/officeDocument/2006/relationships/image" Target="../media/image110.jpeg"/><Relationship Id="rId18" Type="http://schemas.openxmlformats.org/officeDocument/2006/relationships/image" Target="../media/image115.jpeg"/><Relationship Id="rId26" Type="http://schemas.openxmlformats.org/officeDocument/2006/relationships/image" Target="../media/image123.jpeg"/><Relationship Id="rId3" Type="http://schemas.openxmlformats.org/officeDocument/2006/relationships/image" Target="../media/image100.jpeg"/><Relationship Id="rId21" Type="http://schemas.openxmlformats.org/officeDocument/2006/relationships/image" Target="../media/image118.jpeg"/><Relationship Id="rId34" Type="http://schemas.openxmlformats.org/officeDocument/2006/relationships/image" Target="../media/image131.png"/><Relationship Id="rId7" Type="http://schemas.openxmlformats.org/officeDocument/2006/relationships/image" Target="../media/image104.jpeg"/><Relationship Id="rId12" Type="http://schemas.openxmlformats.org/officeDocument/2006/relationships/image" Target="../media/image109.jpeg"/><Relationship Id="rId17" Type="http://schemas.openxmlformats.org/officeDocument/2006/relationships/image" Target="../media/image114.jpeg"/><Relationship Id="rId25" Type="http://schemas.openxmlformats.org/officeDocument/2006/relationships/image" Target="../media/image122.jpeg"/><Relationship Id="rId33" Type="http://schemas.openxmlformats.org/officeDocument/2006/relationships/image" Target="../media/image130.jpeg"/><Relationship Id="rId2" Type="http://schemas.openxmlformats.org/officeDocument/2006/relationships/image" Target="../media/image99.jpeg"/><Relationship Id="rId16" Type="http://schemas.openxmlformats.org/officeDocument/2006/relationships/image" Target="../media/image113.jpeg"/><Relationship Id="rId20" Type="http://schemas.openxmlformats.org/officeDocument/2006/relationships/image" Target="../media/image117.jpeg"/><Relationship Id="rId29" Type="http://schemas.openxmlformats.org/officeDocument/2006/relationships/image" Target="../media/image126.png"/><Relationship Id="rId1" Type="http://schemas.openxmlformats.org/officeDocument/2006/relationships/image" Target="../media/image98.png"/><Relationship Id="rId6" Type="http://schemas.openxmlformats.org/officeDocument/2006/relationships/image" Target="../media/image103.jpeg"/><Relationship Id="rId11" Type="http://schemas.openxmlformats.org/officeDocument/2006/relationships/image" Target="../media/image108.jpeg"/><Relationship Id="rId24" Type="http://schemas.openxmlformats.org/officeDocument/2006/relationships/image" Target="../media/image121.jpeg"/><Relationship Id="rId32" Type="http://schemas.openxmlformats.org/officeDocument/2006/relationships/image" Target="../media/image129.png"/><Relationship Id="rId5" Type="http://schemas.openxmlformats.org/officeDocument/2006/relationships/image" Target="../media/image102.jpeg"/><Relationship Id="rId15" Type="http://schemas.openxmlformats.org/officeDocument/2006/relationships/image" Target="../media/image112.png"/><Relationship Id="rId23" Type="http://schemas.openxmlformats.org/officeDocument/2006/relationships/image" Target="../media/image120.jpeg"/><Relationship Id="rId28" Type="http://schemas.openxmlformats.org/officeDocument/2006/relationships/image" Target="../media/image125.png"/><Relationship Id="rId10" Type="http://schemas.openxmlformats.org/officeDocument/2006/relationships/image" Target="../media/image107.jpeg"/><Relationship Id="rId19" Type="http://schemas.openxmlformats.org/officeDocument/2006/relationships/image" Target="../media/image116.jpeg"/><Relationship Id="rId31" Type="http://schemas.openxmlformats.org/officeDocument/2006/relationships/image" Target="../media/image128.png"/><Relationship Id="rId4" Type="http://schemas.openxmlformats.org/officeDocument/2006/relationships/image" Target="../media/image101.jpeg"/><Relationship Id="rId9" Type="http://schemas.openxmlformats.org/officeDocument/2006/relationships/image" Target="../media/image106.jpeg"/><Relationship Id="rId14" Type="http://schemas.openxmlformats.org/officeDocument/2006/relationships/image" Target="../media/image111.jpeg"/><Relationship Id="rId22" Type="http://schemas.openxmlformats.org/officeDocument/2006/relationships/image" Target="../media/image119.jpeg"/><Relationship Id="rId27" Type="http://schemas.openxmlformats.org/officeDocument/2006/relationships/image" Target="../media/image124.jpeg"/><Relationship Id="rId30" Type="http://schemas.openxmlformats.org/officeDocument/2006/relationships/image" Target="../media/image127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9.png"/><Relationship Id="rId13" Type="http://schemas.openxmlformats.org/officeDocument/2006/relationships/image" Target="../media/image144.jpeg"/><Relationship Id="rId18" Type="http://schemas.openxmlformats.org/officeDocument/2006/relationships/image" Target="../media/image149.png"/><Relationship Id="rId26" Type="http://schemas.openxmlformats.org/officeDocument/2006/relationships/image" Target="../media/image157.jpeg"/><Relationship Id="rId39" Type="http://schemas.openxmlformats.org/officeDocument/2006/relationships/image" Target="../media/image170.png"/><Relationship Id="rId3" Type="http://schemas.openxmlformats.org/officeDocument/2006/relationships/image" Target="../media/image134.png"/><Relationship Id="rId21" Type="http://schemas.openxmlformats.org/officeDocument/2006/relationships/image" Target="../media/image152.jpeg"/><Relationship Id="rId34" Type="http://schemas.openxmlformats.org/officeDocument/2006/relationships/image" Target="../media/image165.png"/><Relationship Id="rId7" Type="http://schemas.openxmlformats.org/officeDocument/2006/relationships/image" Target="../media/image138.png"/><Relationship Id="rId12" Type="http://schemas.openxmlformats.org/officeDocument/2006/relationships/image" Target="../media/image143.png"/><Relationship Id="rId17" Type="http://schemas.openxmlformats.org/officeDocument/2006/relationships/image" Target="../media/image148.jpeg"/><Relationship Id="rId25" Type="http://schemas.openxmlformats.org/officeDocument/2006/relationships/image" Target="../media/image156.jpeg"/><Relationship Id="rId33" Type="http://schemas.openxmlformats.org/officeDocument/2006/relationships/image" Target="../media/image164.png"/><Relationship Id="rId38" Type="http://schemas.openxmlformats.org/officeDocument/2006/relationships/image" Target="../media/image169.jpeg"/><Relationship Id="rId2" Type="http://schemas.openxmlformats.org/officeDocument/2006/relationships/image" Target="../media/image133.emf"/><Relationship Id="rId16" Type="http://schemas.openxmlformats.org/officeDocument/2006/relationships/image" Target="../media/image147.jpeg"/><Relationship Id="rId20" Type="http://schemas.openxmlformats.org/officeDocument/2006/relationships/image" Target="../media/image151.png"/><Relationship Id="rId29" Type="http://schemas.openxmlformats.org/officeDocument/2006/relationships/image" Target="../media/image160.jpeg"/><Relationship Id="rId41" Type="http://schemas.openxmlformats.org/officeDocument/2006/relationships/image" Target="../media/image172.jpeg"/><Relationship Id="rId1" Type="http://schemas.openxmlformats.org/officeDocument/2006/relationships/image" Target="../media/image132.png"/><Relationship Id="rId6" Type="http://schemas.openxmlformats.org/officeDocument/2006/relationships/image" Target="../media/image137.png"/><Relationship Id="rId11" Type="http://schemas.openxmlformats.org/officeDocument/2006/relationships/image" Target="../media/image142.png"/><Relationship Id="rId24" Type="http://schemas.openxmlformats.org/officeDocument/2006/relationships/image" Target="../media/image155.png"/><Relationship Id="rId32" Type="http://schemas.openxmlformats.org/officeDocument/2006/relationships/image" Target="../media/image163.jpeg"/><Relationship Id="rId37" Type="http://schemas.openxmlformats.org/officeDocument/2006/relationships/image" Target="../media/image168.jpeg"/><Relationship Id="rId40" Type="http://schemas.openxmlformats.org/officeDocument/2006/relationships/image" Target="../media/image171.jpeg"/><Relationship Id="rId5" Type="http://schemas.openxmlformats.org/officeDocument/2006/relationships/image" Target="../media/image136.png"/><Relationship Id="rId15" Type="http://schemas.openxmlformats.org/officeDocument/2006/relationships/image" Target="../media/image146.jpeg"/><Relationship Id="rId23" Type="http://schemas.openxmlformats.org/officeDocument/2006/relationships/image" Target="../media/image154.jpeg"/><Relationship Id="rId28" Type="http://schemas.openxmlformats.org/officeDocument/2006/relationships/image" Target="../media/image159.jpeg"/><Relationship Id="rId36" Type="http://schemas.openxmlformats.org/officeDocument/2006/relationships/image" Target="../media/image167.png"/><Relationship Id="rId10" Type="http://schemas.openxmlformats.org/officeDocument/2006/relationships/image" Target="../media/image141.png"/><Relationship Id="rId19" Type="http://schemas.openxmlformats.org/officeDocument/2006/relationships/image" Target="../media/image150.png"/><Relationship Id="rId31" Type="http://schemas.openxmlformats.org/officeDocument/2006/relationships/image" Target="../media/image162.png"/><Relationship Id="rId4" Type="http://schemas.openxmlformats.org/officeDocument/2006/relationships/image" Target="../media/image135.png"/><Relationship Id="rId9" Type="http://schemas.openxmlformats.org/officeDocument/2006/relationships/image" Target="../media/image140.png"/><Relationship Id="rId14" Type="http://schemas.openxmlformats.org/officeDocument/2006/relationships/image" Target="../media/image145.png"/><Relationship Id="rId22" Type="http://schemas.openxmlformats.org/officeDocument/2006/relationships/image" Target="../media/image153.jpeg"/><Relationship Id="rId27" Type="http://schemas.openxmlformats.org/officeDocument/2006/relationships/image" Target="../media/image158.jpeg"/><Relationship Id="rId30" Type="http://schemas.openxmlformats.org/officeDocument/2006/relationships/image" Target="../media/image161.jpeg"/><Relationship Id="rId35" Type="http://schemas.openxmlformats.org/officeDocument/2006/relationships/image" Target="../media/image166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1.emf"/><Relationship Id="rId13" Type="http://schemas.openxmlformats.org/officeDocument/2006/relationships/image" Target="../media/image127.png"/><Relationship Id="rId18" Type="http://schemas.openxmlformats.org/officeDocument/2006/relationships/image" Target="../media/image186.jpeg"/><Relationship Id="rId26" Type="http://schemas.openxmlformats.org/officeDocument/2006/relationships/image" Target="../media/image194.jpeg"/><Relationship Id="rId3" Type="http://schemas.openxmlformats.org/officeDocument/2006/relationships/image" Target="../media/image176.emf"/><Relationship Id="rId21" Type="http://schemas.openxmlformats.org/officeDocument/2006/relationships/image" Target="../media/image189.jpeg"/><Relationship Id="rId7" Type="http://schemas.openxmlformats.org/officeDocument/2006/relationships/image" Target="../media/image180.wmf"/><Relationship Id="rId12" Type="http://schemas.openxmlformats.org/officeDocument/2006/relationships/image" Target="../media/image126.png"/><Relationship Id="rId17" Type="http://schemas.openxmlformats.org/officeDocument/2006/relationships/image" Target="../media/image185.emf"/><Relationship Id="rId25" Type="http://schemas.openxmlformats.org/officeDocument/2006/relationships/image" Target="../media/image193.jpeg"/><Relationship Id="rId2" Type="http://schemas.openxmlformats.org/officeDocument/2006/relationships/image" Target="../media/image175.emf"/><Relationship Id="rId16" Type="http://schemas.openxmlformats.org/officeDocument/2006/relationships/image" Target="../media/image184.emf"/><Relationship Id="rId20" Type="http://schemas.openxmlformats.org/officeDocument/2006/relationships/image" Target="../media/image188.jpeg"/><Relationship Id="rId29" Type="http://schemas.openxmlformats.org/officeDocument/2006/relationships/image" Target="../media/image197.jpeg"/><Relationship Id="rId1" Type="http://schemas.openxmlformats.org/officeDocument/2006/relationships/image" Target="../media/image174.emf"/><Relationship Id="rId6" Type="http://schemas.openxmlformats.org/officeDocument/2006/relationships/image" Target="../media/image179.emf"/><Relationship Id="rId11" Type="http://schemas.openxmlformats.org/officeDocument/2006/relationships/image" Target="../media/image125.png"/><Relationship Id="rId24" Type="http://schemas.openxmlformats.org/officeDocument/2006/relationships/image" Target="../media/image192.jpeg"/><Relationship Id="rId32" Type="http://schemas.openxmlformats.org/officeDocument/2006/relationships/image" Target="../media/image200.jpeg"/><Relationship Id="rId5" Type="http://schemas.openxmlformats.org/officeDocument/2006/relationships/image" Target="../media/image178.emf"/><Relationship Id="rId15" Type="http://schemas.openxmlformats.org/officeDocument/2006/relationships/image" Target="../media/image129.png"/><Relationship Id="rId23" Type="http://schemas.openxmlformats.org/officeDocument/2006/relationships/image" Target="../media/image191.jpeg"/><Relationship Id="rId28" Type="http://schemas.openxmlformats.org/officeDocument/2006/relationships/image" Target="../media/image196.jpeg"/><Relationship Id="rId10" Type="http://schemas.openxmlformats.org/officeDocument/2006/relationships/image" Target="../media/image183.jpeg"/><Relationship Id="rId19" Type="http://schemas.openxmlformats.org/officeDocument/2006/relationships/image" Target="../media/image187.jpeg"/><Relationship Id="rId31" Type="http://schemas.openxmlformats.org/officeDocument/2006/relationships/image" Target="../media/image199.jpeg"/><Relationship Id="rId4" Type="http://schemas.openxmlformats.org/officeDocument/2006/relationships/image" Target="../media/image177.emf"/><Relationship Id="rId9" Type="http://schemas.openxmlformats.org/officeDocument/2006/relationships/image" Target="../media/image182.wmf"/><Relationship Id="rId14" Type="http://schemas.openxmlformats.org/officeDocument/2006/relationships/image" Target="../media/image128.png"/><Relationship Id="rId22" Type="http://schemas.openxmlformats.org/officeDocument/2006/relationships/image" Target="../media/image190.jpeg"/><Relationship Id="rId27" Type="http://schemas.openxmlformats.org/officeDocument/2006/relationships/image" Target="../media/image195.jpeg"/><Relationship Id="rId30" Type="http://schemas.openxmlformats.org/officeDocument/2006/relationships/image" Target="../media/image198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4.png"/><Relationship Id="rId2" Type="http://schemas.openxmlformats.org/officeDocument/2006/relationships/image" Target="../media/image203.jpeg"/><Relationship Id="rId1" Type="http://schemas.openxmlformats.org/officeDocument/2006/relationships/image" Target="../media/image202.jpeg"/><Relationship Id="rId6" Type="http://schemas.openxmlformats.org/officeDocument/2006/relationships/image" Target="../media/image207.png"/><Relationship Id="rId5" Type="http://schemas.openxmlformats.org/officeDocument/2006/relationships/image" Target="../media/image206.png"/><Relationship Id="rId4" Type="http://schemas.openxmlformats.org/officeDocument/2006/relationships/image" Target="../media/image20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5" Type="http://schemas.openxmlformats.org/officeDocument/2006/relationships/image" Target="../media/image6.jpeg"/><Relationship Id="rId4" Type="http://schemas.openxmlformats.org/officeDocument/2006/relationships/image" Target="../media/image5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9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7.png"/><Relationship Id="rId3" Type="http://schemas.openxmlformats.org/officeDocument/2006/relationships/image" Target="../media/image212.png"/><Relationship Id="rId7" Type="http://schemas.openxmlformats.org/officeDocument/2006/relationships/image" Target="../media/image216.emf"/><Relationship Id="rId2" Type="http://schemas.openxmlformats.org/officeDocument/2006/relationships/image" Target="../media/image211.jpeg"/><Relationship Id="rId1" Type="http://schemas.openxmlformats.org/officeDocument/2006/relationships/image" Target="../media/image210.jpeg"/><Relationship Id="rId6" Type="http://schemas.openxmlformats.org/officeDocument/2006/relationships/image" Target="../media/image215.jpeg"/><Relationship Id="rId5" Type="http://schemas.openxmlformats.org/officeDocument/2006/relationships/image" Target="../media/image214.png"/><Relationship Id="rId10" Type="http://schemas.openxmlformats.org/officeDocument/2006/relationships/image" Target="../media/image219.jpeg"/><Relationship Id="rId4" Type="http://schemas.openxmlformats.org/officeDocument/2006/relationships/image" Target="../media/image213.png"/><Relationship Id="rId9" Type="http://schemas.openxmlformats.org/officeDocument/2006/relationships/image" Target="../media/image218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1.jpeg"/><Relationship Id="rId1" Type="http://schemas.openxmlformats.org/officeDocument/2006/relationships/image" Target="../media/image220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9.png"/><Relationship Id="rId7" Type="http://schemas.openxmlformats.org/officeDocument/2006/relationships/image" Target="../media/image23.png"/><Relationship Id="rId2" Type="http://schemas.openxmlformats.org/officeDocument/2006/relationships/image" Target="../media/image19.jpeg"/><Relationship Id="rId1" Type="http://schemas.openxmlformats.org/officeDocument/2006/relationships/image" Target="../media/image18.jpe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10" Type="http://schemas.openxmlformats.org/officeDocument/2006/relationships/image" Target="../media/image26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jpeg"/><Relationship Id="rId7" Type="http://schemas.openxmlformats.org/officeDocument/2006/relationships/image" Target="../media/image33.jpe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2.jpeg"/><Relationship Id="rId5" Type="http://schemas.openxmlformats.org/officeDocument/2006/relationships/image" Target="../media/image31.jpeg"/><Relationship Id="rId4" Type="http://schemas.openxmlformats.org/officeDocument/2006/relationships/image" Target="../media/image30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jpeg"/><Relationship Id="rId2" Type="http://schemas.openxmlformats.org/officeDocument/2006/relationships/image" Target="../media/image34.jpeg"/><Relationship Id="rId1" Type="http://schemas.openxmlformats.org/officeDocument/2006/relationships/image" Target="../media/image27.png"/><Relationship Id="rId5" Type="http://schemas.openxmlformats.org/officeDocument/2006/relationships/image" Target="../media/image37.jpeg"/><Relationship Id="rId4" Type="http://schemas.openxmlformats.org/officeDocument/2006/relationships/image" Target="../media/image36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12" Type="http://schemas.openxmlformats.org/officeDocument/2006/relationships/image" Target="../media/image48.jpeg"/><Relationship Id="rId2" Type="http://schemas.openxmlformats.org/officeDocument/2006/relationships/image" Target="../media/image38.jpeg"/><Relationship Id="rId1" Type="http://schemas.openxmlformats.org/officeDocument/2006/relationships/image" Target="../media/image27.png"/><Relationship Id="rId6" Type="http://schemas.openxmlformats.org/officeDocument/2006/relationships/image" Target="../media/image42.jpeg"/><Relationship Id="rId11" Type="http://schemas.openxmlformats.org/officeDocument/2006/relationships/image" Target="../media/image47.jpeg"/><Relationship Id="rId5" Type="http://schemas.openxmlformats.org/officeDocument/2006/relationships/image" Target="../media/image41.jpeg"/><Relationship Id="rId10" Type="http://schemas.openxmlformats.org/officeDocument/2006/relationships/image" Target="../media/image46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Relationship Id="rId4" Type="http://schemas.openxmlformats.org/officeDocument/2006/relationships/image" Target="../media/image5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9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0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6</xdr:col>
      <xdr:colOff>381000</xdr:colOff>
      <xdr:row>1</xdr:row>
      <xdr:rowOff>390525</xdr:rowOff>
    </xdr:to>
    <xdr:pic>
      <xdr:nvPicPr>
        <xdr:cNvPr id="136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123825"/>
          <a:ext cx="1600200" cy="457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800100</xdr:colOff>
      <xdr:row>1</xdr:row>
      <xdr:rowOff>0</xdr:rowOff>
    </xdr:from>
    <xdr:to>
      <xdr:col>7</xdr:col>
      <xdr:colOff>800100</xdr:colOff>
      <xdr:row>8</xdr:row>
      <xdr:rowOff>123825</xdr:rowOff>
    </xdr:to>
    <xdr:pic>
      <xdr:nvPicPr>
        <xdr:cNvPr id="4439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0591800"/>
          <a:ext cx="0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7</xdr:col>
      <xdr:colOff>1152525</xdr:colOff>
      <xdr:row>1</xdr:row>
      <xdr:rowOff>0</xdr:rowOff>
    </xdr:from>
    <xdr:to>
      <xdr:col>7</xdr:col>
      <xdr:colOff>1152525</xdr:colOff>
      <xdr:row>5</xdr:row>
      <xdr:rowOff>57150</xdr:rowOff>
    </xdr:to>
    <xdr:pic>
      <xdr:nvPicPr>
        <xdr:cNvPr id="4440" name="Рисунок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9220200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1</xdr:row>
      <xdr:rowOff>114300</xdr:rowOff>
    </xdr:to>
    <xdr:pic>
      <xdr:nvPicPr>
        <xdr:cNvPr id="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859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600075</xdr:colOff>
      <xdr:row>0</xdr:row>
      <xdr:rowOff>0</xdr:rowOff>
    </xdr:from>
    <xdr:to>
      <xdr:col>8</xdr:col>
      <xdr:colOff>1288773</xdr:colOff>
      <xdr:row>0</xdr:row>
      <xdr:rowOff>914400</xdr:rowOff>
    </xdr:to>
    <xdr:pic>
      <xdr:nvPicPr>
        <xdr:cNvPr id="250180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9907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18</xdr:col>
      <xdr:colOff>952500</xdr:colOff>
      <xdr:row>1</xdr:row>
      <xdr:rowOff>0</xdr:rowOff>
    </xdr:to>
    <xdr:pic>
      <xdr:nvPicPr>
        <xdr:cNvPr id="9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945725" cy="413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18</xdr:col>
      <xdr:colOff>952500</xdr:colOff>
      <xdr:row>1</xdr:row>
      <xdr:rowOff>0</xdr:rowOff>
    </xdr:to>
    <xdr:pic>
      <xdr:nvPicPr>
        <xdr:cNvPr id="255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948913" cy="413136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18</xdr:col>
      <xdr:colOff>952500</xdr:colOff>
      <xdr:row>1</xdr:row>
      <xdr:rowOff>0</xdr:rowOff>
    </xdr:to>
    <xdr:pic>
      <xdr:nvPicPr>
        <xdr:cNvPr id="341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964650" cy="413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18</xdr:col>
      <xdr:colOff>1019175</xdr:colOff>
      <xdr:row>1</xdr:row>
      <xdr:rowOff>0</xdr:rowOff>
    </xdr:to>
    <xdr:pic>
      <xdr:nvPicPr>
        <xdr:cNvPr id="459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717750" cy="419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18</xdr:col>
      <xdr:colOff>1019175</xdr:colOff>
      <xdr:row>1</xdr:row>
      <xdr:rowOff>0</xdr:rowOff>
    </xdr:to>
    <xdr:pic>
      <xdr:nvPicPr>
        <xdr:cNvPr id="134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460575" cy="419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18</xdr:col>
      <xdr:colOff>1019175</xdr:colOff>
      <xdr:row>1</xdr:row>
      <xdr:rowOff>0</xdr:rowOff>
    </xdr:to>
    <xdr:pic>
      <xdr:nvPicPr>
        <xdr:cNvPr id="229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908250" cy="419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18</xdr:col>
      <xdr:colOff>1019175</xdr:colOff>
      <xdr:row>1</xdr:row>
      <xdr:rowOff>0</xdr:rowOff>
    </xdr:to>
    <xdr:pic>
      <xdr:nvPicPr>
        <xdr:cNvPr id="110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90825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514350</xdr:colOff>
      <xdr:row>73</xdr:row>
      <xdr:rowOff>66675</xdr:rowOff>
    </xdr:from>
    <xdr:to>
      <xdr:col>4</xdr:col>
      <xdr:colOff>552450</xdr:colOff>
      <xdr:row>75</xdr:row>
      <xdr:rowOff>219075</xdr:rowOff>
    </xdr:to>
    <xdr:pic>
      <xdr:nvPicPr>
        <xdr:cNvPr id="1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9327475"/>
          <a:ext cx="2781300" cy="819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676275</xdr:colOff>
      <xdr:row>86</xdr:row>
      <xdr:rowOff>247650</xdr:rowOff>
    </xdr:from>
    <xdr:to>
      <xdr:col>4</xdr:col>
      <xdr:colOff>542925</xdr:colOff>
      <xdr:row>89</xdr:row>
      <xdr:rowOff>57150</xdr:rowOff>
    </xdr:to>
    <xdr:pic>
      <xdr:nvPicPr>
        <xdr:cNvPr id="11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4842450"/>
          <a:ext cx="2609850" cy="809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171450</xdr:colOff>
      <xdr:row>91</xdr:row>
      <xdr:rowOff>161925</xdr:rowOff>
    </xdr:from>
    <xdr:to>
      <xdr:col>4</xdr:col>
      <xdr:colOff>295275</xdr:colOff>
      <xdr:row>94</xdr:row>
      <xdr:rowOff>171450</xdr:rowOff>
    </xdr:to>
    <xdr:pic>
      <xdr:nvPicPr>
        <xdr:cNvPr id="1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36423600"/>
          <a:ext cx="1495425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600075</xdr:colOff>
      <xdr:row>96</xdr:row>
      <xdr:rowOff>123825</xdr:rowOff>
    </xdr:from>
    <xdr:to>
      <xdr:col>4</xdr:col>
      <xdr:colOff>533400</xdr:colOff>
      <xdr:row>98</xdr:row>
      <xdr:rowOff>257175</xdr:rowOff>
    </xdr:to>
    <xdr:pic>
      <xdr:nvPicPr>
        <xdr:cNvPr id="11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38052375"/>
          <a:ext cx="2676525" cy="800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514350</xdr:colOff>
      <xdr:row>67</xdr:row>
      <xdr:rowOff>57150</xdr:rowOff>
    </xdr:from>
    <xdr:to>
      <xdr:col>4</xdr:col>
      <xdr:colOff>504825</xdr:colOff>
      <xdr:row>69</xdr:row>
      <xdr:rowOff>285750</xdr:rowOff>
    </xdr:to>
    <xdr:pic>
      <xdr:nvPicPr>
        <xdr:cNvPr id="11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7317700"/>
          <a:ext cx="2733675" cy="895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18</xdr:col>
      <xdr:colOff>1019175</xdr:colOff>
      <xdr:row>1</xdr:row>
      <xdr:rowOff>171450</xdr:rowOff>
    </xdr:to>
    <xdr:pic>
      <xdr:nvPicPr>
        <xdr:cNvPr id="116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908250" cy="419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590550</xdr:colOff>
      <xdr:row>14</xdr:row>
      <xdr:rowOff>314325</xdr:rowOff>
    </xdr:from>
    <xdr:to>
      <xdr:col>4</xdr:col>
      <xdr:colOff>504825</xdr:colOff>
      <xdr:row>17</xdr:row>
      <xdr:rowOff>161925</xdr:rowOff>
    </xdr:to>
    <xdr:pic>
      <xdr:nvPicPr>
        <xdr:cNvPr id="117" name="Изображения 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639300"/>
          <a:ext cx="2657475" cy="847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209550</xdr:colOff>
      <xdr:row>93</xdr:row>
      <xdr:rowOff>285750</xdr:rowOff>
    </xdr:from>
    <xdr:to>
      <xdr:col>1</xdr:col>
      <xdr:colOff>657225</xdr:colOff>
      <xdr:row>95</xdr:row>
      <xdr:rowOff>38100</xdr:rowOff>
    </xdr:to>
    <xdr:pic>
      <xdr:nvPicPr>
        <xdr:cNvPr id="1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37214175"/>
          <a:ext cx="447675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219075</xdr:colOff>
      <xdr:row>96</xdr:row>
      <xdr:rowOff>95250</xdr:rowOff>
    </xdr:from>
    <xdr:to>
      <xdr:col>0</xdr:col>
      <xdr:colOff>590550</xdr:colOff>
      <xdr:row>99</xdr:row>
      <xdr:rowOff>38100</xdr:rowOff>
    </xdr:to>
    <xdr:pic>
      <xdr:nvPicPr>
        <xdr:cNvPr id="122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8023800"/>
          <a:ext cx="371475" cy="942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142875</xdr:colOff>
      <xdr:row>99</xdr:row>
      <xdr:rowOff>114300</xdr:rowOff>
    </xdr:from>
    <xdr:to>
      <xdr:col>4</xdr:col>
      <xdr:colOff>171450</xdr:colOff>
      <xdr:row>100</xdr:row>
      <xdr:rowOff>200025</xdr:rowOff>
    </xdr:to>
    <xdr:pic>
      <xdr:nvPicPr>
        <xdr:cNvPr id="123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9042975"/>
          <a:ext cx="1400175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238125</xdr:colOff>
      <xdr:row>99</xdr:row>
      <xdr:rowOff>95250</xdr:rowOff>
    </xdr:from>
    <xdr:to>
      <xdr:col>2</xdr:col>
      <xdr:colOff>19050</xdr:colOff>
      <xdr:row>100</xdr:row>
      <xdr:rowOff>200025</xdr:rowOff>
    </xdr:to>
    <xdr:pic>
      <xdr:nvPicPr>
        <xdr:cNvPr id="124" name="Изображения 5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39023925"/>
          <a:ext cx="466725" cy="438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104775</xdr:colOff>
      <xdr:row>94</xdr:row>
      <xdr:rowOff>0</xdr:rowOff>
    </xdr:from>
    <xdr:to>
      <xdr:col>1</xdr:col>
      <xdr:colOff>9525</xdr:colOff>
      <xdr:row>94</xdr:row>
      <xdr:rowOff>323850</xdr:rowOff>
    </xdr:to>
    <xdr:pic>
      <xdr:nvPicPr>
        <xdr:cNvPr id="125" name="Изображения 4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7261800"/>
          <a:ext cx="590550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666750</xdr:colOff>
      <xdr:row>21</xdr:row>
      <xdr:rowOff>123825</xdr:rowOff>
    </xdr:from>
    <xdr:to>
      <xdr:col>4</xdr:col>
      <xdr:colOff>514350</xdr:colOff>
      <xdr:row>23</xdr:row>
      <xdr:rowOff>247650</xdr:rowOff>
    </xdr:to>
    <xdr:pic>
      <xdr:nvPicPr>
        <xdr:cNvPr id="126" name="Изображения 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1782425"/>
          <a:ext cx="2590800" cy="790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161925</xdr:colOff>
      <xdr:row>21</xdr:row>
      <xdr:rowOff>133350</xdr:rowOff>
    </xdr:from>
    <xdr:to>
      <xdr:col>0</xdr:col>
      <xdr:colOff>533400</xdr:colOff>
      <xdr:row>23</xdr:row>
      <xdr:rowOff>123825</xdr:rowOff>
    </xdr:to>
    <xdr:pic>
      <xdr:nvPicPr>
        <xdr:cNvPr id="127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791950"/>
          <a:ext cx="371475" cy="65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104775</xdr:colOff>
      <xdr:row>24</xdr:row>
      <xdr:rowOff>0</xdr:rowOff>
    </xdr:from>
    <xdr:to>
      <xdr:col>0</xdr:col>
      <xdr:colOff>676275</xdr:colOff>
      <xdr:row>24</xdr:row>
      <xdr:rowOff>276225</xdr:rowOff>
    </xdr:to>
    <xdr:pic>
      <xdr:nvPicPr>
        <xdr:cNvPr id="128" name="Изображения 6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2658725"/>
          <a:ext cx="571500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371475</xdr:colOff>
      <xdr:row>91</xdr:row>
      <xdr:rowOff>66675</xdr:rowOff>
    </xdr:from>
    <xdr:to>
      <xdr:col>1</xdr:col>
      <xdr:colOff>95250</xdr:colOff>
      <xdr:row>93</xdr:row>
      <xdr:rowOff>152400</xdr:rowOff>
    </xdr:to>
    <xdr:pic>
      <xdr:nvPicPr>
        <xdr:cNvPr id="1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6328350"/>
          <a:ext cx="409575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190500</xdr:colOff>
      <xdr:row>99</xdr:row>
      <xdr:rowOff>104775</xdr:rowOff>
    </xdr:from>
    <xdr:to>
      <xdr:col>1</xdr:col>
      <xdr:colOff>66675</xdr:colOff>
      <xdr:row>100</xdr:row>
      <xdr:rowOff>114300</xdr:rowOff>
    </xdr:to>
    <xdr:pic>
      <xdr:nvPicPr>
        <xdr:cNvPr id="130" name="Изображения 7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9033450"/>
          <a:ext cx="561975" cy="342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123825</xdr:colOff>
      <xdr:row>23</xdr:row>
      <xdr:rowOff>314325</xdr:rowOff>
    </xdr:from>
    <xdr:to>
      <xdr:col>1</xdr:col>
      <xdr:colOff>571500</xdr:colOff>
      <xdr:row>25</xdr:row>
      <xdr:rowOff>57150</xdr:rowOff>
    </xdr:to>
    <xdr:pic>
      <xdr:nvPicPr>
        <xdr:cNvPr id="131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2639675"/>
          <a:ext cx="447675" cy="409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28575</xdr:colOff>
      <xdr:row>23</xdr:row>
      <xdr:rowOff>314325</xdr:rowOff>
    </xdr:from>
    <xdr:to>
      <xdr:col>2</xdr:col>
      <xdr:colOff>476250</xdr:colOff>
      <xdr:row>25</xdr:row>
      <xdr:rowOff>57150</xdr:rowOff>
    </xdr:to>
    <xdr:pic>
      <xdr:nvPicPr>
        <xdr:cNvPr id="132" name="Изображения 28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12639675"/>
          <a:ext cx="447675" cy="409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171450</xdr:colOff>
      <xdr:row>89</xdr:row>
      <xdr:rowOff>104775</xdr:rowOff>
    </xdr:from>
    <xdr:to>
      <xdr:col>1</xdr:col>
      <xdr:colOff>76200</xdr:colOff>
      <xdr:row>90</xdr:row>
      <xdr:rowOff>114300</xdr:rowOff>
    </xdr:to>
    <xdr:pic>
      <xdr:nvPicPr>
        <xdr:cNvPr id="133" name="Изображения 25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5699700"/>
          <a:ext cx="590550" cy="342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209550</xdr:colOff>
      <xdr:row>89</xdr:row>
      <xdr:rowOff>76200</xdr:rowOff>
    </xdr:from>
    <xdr:to>
      <xdr:col>1</xdr:col>
      <xdr:colOff>647700</xdr:colOff>
      <xdr:row>90</xdr:row>
      <xdr:rowOff>142875</xdr:rowOff>
    </xdr:to>
    <xdr:pic>
      <xdr:nvPicPr>
        <xdr:cNvPr id="135" name="Изображения 3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35671125"/>
          <a:ext cx="438150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104775</xdr:colOff>
      <xdr:row>89</xdr:row>
      <xdr:rowOff>66675</xdr:rowOff>
    </xdr:from>
    <xdr:to>
      <xdr:col>2</xdr:col>
      <xdr:colOff>609600</xdr:colOff>
      <xdr:row>90</xdr:row>
      <xdr:rowOff>152400</xdr:rowOff>
    </xdr:to>
    <xdr:pic>
      <xdr:nvPicPr>
        <xdr:cNvPr id="136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35661600"/>
          <a:ext cx="504825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676275</xdr:colOff>
      <xdr:row>82</xdr:row>
      <xdr:rowOff>57150</xdr:rowOff>
    </xdr:from>
    <xdr:to>
      <xdr:col>4</xdr:col>
      <xdr:colOff>542925</xdr:colOff>
      <xdr:row>84</xdr:row>
      <xdr:rowOff>200025</xdr:rowOff>
    </xdr:to>
    <xdr:pic>
      <xdr:nvPicPr>
        <xdr:cNvPr id="137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3318450"/>
          <a:ext cx="2609850" cy="809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676275</xdr:colOff>
      <xdr:row>84</xdr:row>
      <xdr:rowOff>200025</xdr:rowOff>
    </xdr:from>
    <xdr:to>
      <xdr:col>4</xdr:col>
      <xdr:colOff>542925</xdr:colOff>
      <xdr:row>86</xdr:row>
      <xdr:rowOff>323850</xdr:rowOff>
    </xdr:to>
    <xdr:pic>
      <xdr:nvPicPr>
        <xdr:cNvPr id="138" name="Изображения 52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4128075"/>
          <a:ext cx="2609850" cy="790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247650</xdr:colOff>
      <xdr:row>84</xdr:row>
      <xdr:rowOff>161925</xdr:rowOff>
    </xdr:from>
    <xdr:to>
      <xdr:col>0</xdr:col>
      <xdr:colOff>561975</xdr:colOff>
      <xdr:row>86</xdr:row>
      <xdr:rowOff>133350</xdr:rowOff>
    </xdr:to>
    <xdr:pic>
      <xdr:nvPicPr>
        <xdr:cNvPr id="139" name="Изображения 53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4089975"/>
          <a:ext cx="314325" cy="638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17</xdr:col>
      <xdr:colOff>190500</xdr:colOff>
      <xdr:row>106</xdr:row>
      <xdr:rowOff>219075</xdr:rowOff>
    </xdr:from>
    <xdr:to>
      <xdr:col>17</xdr:col>
      <xdr:colOff>1466850</xdr:colOff>
      <xdr:row>107</xdr:row>
      <xdr:rowOff>542925</xdr:rowOff>
    </xdr:to>
    <xdr:pic>
      <xdr:nvPicPr>
        <xdr:cNvPr id="140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0" y="41481375"/>
          <a:ext cx="1276350" cy="65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209550</xdr:colOff>
      <xdr:row>33</xdr:row>
      <xdr:rowOff>247650</xdr:rowOff>
    </xdr:from>
    <xdr:to>
      <xdr:col>1</xdr:col>
      <xdr:colOff>647700</xdr:colOff>
      <xdr:row>34</xdr:row>
      <xdr:rowOff>285750</xdr:rowOff>
    </xdr:to>
    <xdr:pic>
      <xdr:nvPicPr>
        <xdr:cNvPr id="141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5906750"/>
          <a:ext cx="438150" cy="371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76200</xdr:colOff>
      <xdr:row>33</xdr:row>
      <xdr:rowOff>247650</xdr:rowOff>
    </xdr:from>
    <xdr:to>
      <xdr:col>2</xdr:col>
      <xdr:colOff>533400</xdr:colOff>
      <xdr:row>34</xdr:row>
      <xdr:rowOff>285750</xdr:rowOff>
    </xdr:to>
    <xdr:pic>
      <xdr:nvPicPr>
        <xdr:cNvPr id="142" name="Изображения 29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5906750"/>
          <a:ext cx="457200" cy="371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76200</xdr:colOff>
      <xdr:row>33</xdr:row>
      <xdr:rowOff>314325</xdr:rowOff>
    </xdr:from>
    <xdr:to>
      <xdr:col>0</xdr:col>
      <xdr:colOff>685800</xdr:colOff>
      <xdr:row>34</xdr:row>
      <xdr:rowOff>247650</xdr:rowOff>
    </xdr:to>
    <xdr:pic>
      <xdr:nvPicPr>
        <xdr:cNvPr id="143" name="Изображения 32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973425"/>
          <a:ext cx="60960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200025</xdr:colOff>
      <xdr:row>39</xdr:row>
      <xdr:rowOff>323850</xdr:rowOff>
    </xdr:from>
    <xdr:to>
      <xdr:col>1</xdr:col>
      <xdr:colOff>114300</xdr:colOff>
      <xdr:row>40</xdr:row>
      <xdr:rowOff>314325</xdr:rowOff>
    </xdr:to>
    <xdr:pic>
      <xdr:nvPicPr>
        <xdr:cNvPr id="144" name="Изображения 24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7983200"/>
          <a:ext cx="6000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228600</xdr:colOff>
      <xdr:row>40</xdr:row>
      <xdr:rowOff>0</xdr:rowOff>
    </xdr:from>
    <xdr:to>
      <xdr:col>3</xdr:col>
      <xdr:colOff>0</xdr:colOff>
      <xdr:row>41</xdr:row>
      <xdr:rowOff>38100</xdr:rowOff>
    </xdr:to>
    <xdr:pic>
      <xdr:nvPicPr>
        <xdr:cNvPr id="145" name="Изображения 58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17992725"/>
          <a:ext cx="457200" cy="371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228600</xdr:colOff>
      <xdr:row>45</xdr:row>
      <xdr:rowOff>219075</xdr:rowOff>
    </xdr:from>
    <xdr:to>
      <xdr:col>2</xdr:col>
      <xdr:colOff>9525</xdr:colOff>
      <xdr:row>46</xdr:row>
      <xdr:rowOff>276225</xdr:rowOff>
    </xdr:to>
    <xdr:pic>
      <xdr:nvPicPr>
        <xdr:cNvPr id="146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9878675"/>
          <a:ext cx="46672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28575</xdr:colOff>
      <xdr:row>36</xdr:row>
      <xdr:rowOff>76200</xdr:rowOff>
    </xdr:from>
    <xdr:to>
      <xdr:col>4</xdr:col>
      <xdr:colOff>542925</xdr:colOff>
      <xdr:row>39</xdr:row>
      <xdr:rowOff>114300</xdr:rowOff>
    </xdr:to>
    <xdr:pic>
      <xdr:nvPicPr>
        <xdr:cNvPr id="147" name="Изображения 59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735425"/>
          <a:ext cx="2571750" cy="1038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180975</xdr:colOff>
      <xdr:row>42</xdr:row>
      <xdr:rowOff>123825</xdr:rowOff>
    </xdr:from>
    <xdr:to>
      <xdr:col>0</xdr:col>
      <xdr:colOff>647700</xdr:colOff>
      <xdr:row>44</xdr:row>
      <xdr:rowOff>247650</xdr:rowOff>
    </xdr:to>
    <xdr:pic>
      <xdr:nvPicPr>
        <xdr:cNvPr id="148" name="Изображения 60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8783300"/>
          <a:ext cx="466725" cy="790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314325</xdr:colOff>
      <xdr:row>39</xdr:row>
      <xdr:rowOff>304800</xdr:rowOff>
    </xdr:from>
    <xdr:to>
      <xdr:col>2</xdr:col>
      <xdr:colOff>66675</xdr:colOff>
      <xdr:row>41</xdr:row>
      <xdr:rowOff>38100</xdr:rowOff>
    </xdr:to>
    <xdr:pic>
      <xdr:nvPicPr>
        <xdr:cNvPr id="149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7964150"/>
          <a:ext cx="438150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1276350</xdr:colOff>
      <xdr:row>35</xdr:row>
      <xdr:rowOff>152400</xdr:rowOff>
    </xdr:from>
    <xdr:to>
      <xdr:col>13</xdr:col>
      <xdr:colOff>381000</xdr:colOff>
      <xdr:row>39</xdr:row>
      <xdr:rowOff>161925</xdr:rowOff>
    </xdr:to>
    <xdr:sp macro="" textlink="">
      <xdr:nvSpPr>
        <xdr:cNvPr id="150" name="WordArt 125"/>
        <xdr:cNvSpPr>
          <a:spLocks noChangeArrowheads="1" noChangeShapeType="1" noTextEdit="1"/>
        </xdr:cNvSpPr>
      </xdr:nvSpPr>
      <xdr:spPr bwMode="auto">
        <a:xfrm>
          <a:off x="14859000" y="16478250"/>
          <a:ext cx="5019675" cy="1343025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32056"/>
            </a:avLst>
          </a:prstTxWarp>
        </a:bodyPr>
        <a:lstStyle/>
        <a:p>
          <a:pPr algn="dist" rtl="0">
            <a:buNone/>
          </a:pPr>
          <a:r>
            <a:rPr lang="ru-RU" sz="1200" kern="10" spc="0">
              <a:ln w="9360" cap="sq">
                <a:solidFill>
                  <a:srgbClr val="CC99FF"/>
                </a:solidFill>
                <a:miter lim="800000"/>
                <a:headEnd/>
                <a:tailEnd/>
              </a:ln>
              <a:gradFill rotWithShape="0">
                <a:gsLst>
                  <a:gs pos="0">
                    <a:srgbClr val="6600CC"/>
                  </a:gs>
                  <a:gs pos="100000">
                    <a:srgbClr val="CC00CC"/>
                  </a:gs>
                </a:gsLst>
                <a:lin ang="5400000" scaled="1"/>
              </a:gradFill>
              <a:effectLst>
                <a:outerShdw dist="53966" dir="2700000" algn="ctr" rotWithShape="0">
                  <a:srgbClr val="9999FF">
                    <a:alpha val="80011"/>
                  </a:srgbClr>
                </a:outerShdw>
              </a:effectLst>
              <a:latin typeface="Impact"/>
            </a:rPr>
            <a:t> </a:t>
          </a:r>
        </a:p>
      </xdr:txBody>
    </xdr:sp>
    <xdr:clientData/>
  </xdr:twoCellAnchor>
  <xdr:twoCellAnchor>
    <xdr:from>
      <xdr:col>10</xdr:col>
      <xdr:colOff>1304925</xdr:colOff>
      <xdr:row>35</xdr:row>
      <xdr:rowOff>152400</xdr:rowOff>
    </xdr:from>
    <xdr:to>
      <xdr:col>13</xdr:col>
      <xdr:colOff>419100</xdr:colOff>
      <xdr:row>36</xdr:row>
      <xdr:rowOff>333375</xdr:rowOff>
    </xdr:to>
    <xdr:sp macro="" textlink="">
      <xdr:nvSpPr>
        <xdr:cNvPr id="151" name="WordArt 126"/>
        <xdr:cNvSpPr>
          <a:spLocks noChangeArrowheads="1" noChangeShapeType="1" noTextEdit="1"/>
        </xdr:cNvSpPr>
      </xdr:nvSpPr>
      <xdr:spPr bwMode="auto">
        <a:xfrm>
          <a:off x="14887575" y="16478250"/>
          <a:ext cx="5029200" cy="51435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32056"/>
            </a:avLst>
          </a:prstTxWarp>
        </a:bodyPr>
        <a:lstStyle/>
        <a:p>
          <a:pPr algn="dist" rtl="0">
            <a:buNone/>
          </a:pPr>
          <a:r>
            <a:rPr lang="ru-RU" sz="1200" kern="10" spc="0">
              <a:ln w="9360" cap="sq">
                <a:solidFill>
                  <a:srgbClr val="CC99FF"/>
                </a:solidFill>
                <a:miter lim="800000"/>
                <a:headEnd/>
                <a:tailEnd/>
              </a:ln>
              <a:gradFill rotWithShape="0">
                <a:gsLst>
                  <a:gs pos="0">
                    <a:srgbClr val="6600CC"/>
                  </a:gs>
                  <a:gs pos="100000">
                    <a:srgbClr val="CC00CC"/>
                  </a:gs>
                </a:gsLst>
                <a:lin ang="5400000" scaled="1"/>
              </a:gradFill>
              <a:effectLst>
                <a:outerShdw dist="53966" dir="2700000" algn="ctr" rotWithShape="0">
                  <a:srgbClr val="9999FF">
                    <a:alpha val="80011"/>
                  </a:srgbClr>
                </a:outerShdw>
              </a:effectLst>
              <a:latin typeface="Impact"/>
            </a:rPr>
            <a:t> </a:t>
          </a:r>
        </a:p>
      </xdr:txBody>
    </xdr:sp>
    <xdr:clientData/>
  </xdr:twoCellAnchor>
  <xdr:twoCellAnchor>
    <xdr:from>
      <xdr:col>10</xdr:col>
      <xdr:colOff>1304925</xdr:colOff>
      <xdr:row>35</xdr:row>
      <xdr:rowOff>152400</xdr:rowOff>
    </xdr:from>
    <xdr:to>
      <xdr:col>13</xdr:col>
      <xdr:colOff>552450</xdr:colOff>
      <xdr:row>38</xdr:row>
      <xdr:rowOff>171450</xdr:rowOff>
    </xdr:to>
    <xdr:sp macro="" textlink="">
      <xdr:nvSpPr>
        <xdr:cNvPr id="152" name="WordArt 127"/>
        <xdr:cNvSpPr>
          <a:spLocks noChangeArrowheads="1" noChangeShapeType="1" noTextEdit="1"/>
        </xdr:cNvSpPr>
      </xdr:nvSpPr>
      <xdr:spPr bwMode="auto">
        <a:xfrm>
          <a:off x="14887575" y="16478250"/>
          <a:ext cx="5162550" cy="1019175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32056"/>
            </a:avLst>
          </a:prstTxWarp>
        </a:bodyPr>
        <a:lstStyle/>
        <a:p>
          <a:pPr algn="dist" rtl="0">
            <a:buNone/>
          </a:pPr>
          <a:r>
            <a:rPr lang="ru-RU" sz="1200" kern="10" spc="0">
              <a:ln w="9360" cap="sq">
                <a:solidFill>
                  <a:srgbClr val="CC99FF"/>
                </a:solidFill>
                <a:miter lim="800000"/>
                <a:headEnd/>
                <a:tailEnd/>
              </a:ln>
              <a:gradFill rotWithShape="0">
                <a:gsLst>
                  <a:gs pos="0">
                    <a:srgbClr val="6600CC"/>
                  </a:gs>
                  <a:gs pos="100000">
                    <a:srgbClr val="CC00CC"/>
                  </a:gs>
                </a:gsLst>
                <a:lin ang="5400000" scaled="1"/>
              </a:gradFill>
              <a:effectLst>
                <a:outerShdw dist="53966" dir="2700000" algn="ctr" rotWithShape="0">
                  <a:srgbClr val="9999FF">
                    <a:alpha val="80011"/>
                  </a:srgbClr>
                </a:outerShdw>
              </a:effectLst>
              <a:latin typeface="Impact"/>
            </a:rPr>
            <a:t> </a:t>
          </a:r>
        </a:p>
      </xdr:txBody>
    </xdr:sp>
    <xdr:clientData/>
  </xdr:twoCellAnchor>
  <xdr:twoCellAnchor>
    <xdr:from>
      <xdr:col>1</xdr:col>
      <xdr:colOff>28575</xdr:colOff>
      <xdr:row>31</xdr:row>
      <xdr:rowOff>85725</xdr:rowOff>
    </xdr:from>
    <xdr:to>
      <xdr:col>4</xdr:col>
      <xdr:colOff>533400</xdr:colOff>
      <xdr:row>33</xdr:row>
      <xdr:rowOff>180975</xdr:rowOff>
    </xdr:to>
    <xdr:pic>
      <xdr:nvPicPr>
        <xdr:cNvPr id="153" name="Изображения 6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5078075"/>
          <a:ext cx="2562225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171450</xdr:colOff>
      <xdr:row>58</xdr:row>
      <xdr:rowOff>123825</xdr:rowOff>
    </xdr:from>
    <xdr:to>
      <xdr:col>2</xdr:col>
      <xdr:colOff>47625</xdr:colOff>
      <xdr:row>59</xdr:row>
      <xdr:rowOff>304800</xdr:rowOff>
    </xdr:to>
    <xdr:pic>
      <xdr:nvPicPr>
        <xdr:cNvPr id="154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4117300"/>
          <a:ext cx="561975" cy="514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142875</xdr:colOff>
      <xdr:row>58</xdr:row>
      <xdr:rowOff>295275</xdr:rowOff>
    </xdr:from>
    <xdr:to>
      <xdr:col>1</xdr:col>
      <xdr:colOff>19050</xdr:colOff>
      <xdr:row>59</xdr:row>
      <xdr:rowOff>285750</xdr:rowOff>
    </xdr:to>
    <xdr:pic>
      <xdr:nvPicPr>
        <xdr:cNvPr id="155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4288750"/>
          <a:ext cx="56197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161925</xdr:colOff>
      <xdr:row>65</xdr:row>
      <xdr:rowOff>9525</xdr:rowOff>
    </xdr:from>
    <xdr:to>
      <xdr:col>1</xdr:col>
      <xdr:colOff>57150</xdr:colOff>
      <xdr:row>65</xdr:row>
      <xdr:rowOff>390525</xdr:rowOff>
    </xdr:to>
    <xdr:pic>
      <xdr:nvPicPr>
        <xdr:cNvPr id="156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469975"/>
          <a:ext cx="5810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285750</xdr:colOff>
      <xdr:row>64</xdr:row>
      <xdr:rowOff>342900</xdr:rowOff>
    </xdr:from>
    <xdr:to>
      <xdr:col>2</xdr:col>
      <xdr:colOff>180975</xdr:colOff>
      <xdr:row>66</xdr:row>
      <xdr:rowOff>76200</xdr:rowOff>
    </xdr:to>
    <xdr:pic>
      <xdr:nvPicPr>
        <xdr:cNvPr id="157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26403300"/>
          <a:ext cx="581025" cy="533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523875</xdr:colOff>
      <xdr:row>41</xdr:row>
      <xdr:rowOff>295275</xdr:rowOff>
    </xdr:from>
    <xdr:to>
      <xdr:col>4</xdr:col>
      <xdr:colOff>581025</xdr:colOff>
      <xdr:row>44</xdr:row>
      <xdr:rowOff>333375</xdr:rowOff>
    </xdr:to>
    <xdr:pic>
      <xdr:nvPicPr>
        <xdr:cNvPr id="158" name="Изображения 62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621375"/>
          <a:ext cx="2800350" cy="1038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28575</xdr:colOff>
      <xdr:row>55</xdr:row>
      <xdr:rowOff>209550</xdr:rowOff>
    </xdr:from>
    <xdr:to>
      <xdr:col>4</xdr:col>
      <xdr:colOff>542925</xdr:colOff>
      <xdr:row>57</xdr:row>
      <xdr:rowOff>285750</xdr:rowOff>
    </xdr:to>
    <xdr:pic>
      <xdr:nvPicPr>
        <xdr:cNvPr id="159" name="Изображения 63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3202900"/>
          <a:ext cx="2571750" cy="742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209550</xdr:colOff>
      <xdr:row>18</xdr:row>
      <xdr:rowOff>142875</xdr:rowOff>
    </xdr:from>
    <xdr:to>
      <xdr:col>2</xdr:col>
      <xdr:colOff>28575</xdr:colOff>
      <xdr:row>20</xdr:row>
      <xdr:rowOff>19050</xdr:rowOff>
    </xdr:to>
    <xdr:pic>
      <xdr:nvPicPr>
        <xdr:cNvPr id="160" name="Изображения 28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0801350"/>
          <a:ext cx="50482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104775</xdr:colOff>
      <xdr:row>18</xdr:row>
      <xdr:rowOff>209550</xdr:rowOff>
    </xdr:from>
    <xdr:to>
      <xdr:col>1</xdr:col>
      <xdr:colOff>9525</xdr:colOff>
      <xdr:row>19</xdr:row>
      <xdr:rowOff>152400</xdr:rowOff>
    </xdr:to>
    <xdr:pic>
      <xdr:nvPicPr>
        <xdr:cNvPr id="161" name="Изображения 6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868025"/>
          <a:ext cx="590550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190500</xdr:colOff>
      <xdr:row>31</xdr:row>
      <xdr:rowOff>66675</xdr:rowOff>
    </xdr:from>
    <xdr:to>
      <xdr:col>0</xdr:col>
      <xdr:colOff>552450</xdr:colOff>
      <xdr:row>33</xdr:row>
      <xdr:rowOff>38100</xdr:rowOff>
    </xdr:to>
    <xdr:pic>
      <xdr:nvPicPr>
        <xdr:cNvPr id="162" name="Изображения 33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059025"/>
          <a:ext cx="361950" cy="638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142875</xdr:colOff>
      <xdr:row>73</xdr:row>
      <xdr:rowOff>190500</xdr:rowOff>
    </xdr:from>
    <xdr:to>
      <xdr:col>0</xdr:col>
      <xdr:colOff>533400</xdr:colOff>
      <xdr:row>75</xdr:row>
      <xdr:rowOff>133350</xdr:rowOff>
    </xdr:to>
    <xdr:pic>
      <xdr:nvPicPr>
        <xdr:cNvPr id="16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9451300"/>
          <a:ext cx="390525" cy="609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66675</xdr:colOff>
      <xdr:row>45</xdr:row>
      <xdr:rowOff>266700</xdr:rowOff>
    </xdr:from>
    <xdr:to>
      <xdr:col>0</xdr:col>
      <xdr:colOff>685800</xdr:colOff>
      <xdr:row>46</xdr:row>
      <xdr:rowOff>276225</xdr:rowOff>
    </xdr:to>
    <xdr:pic>
      <xdr:nvPicPr>
        <xdr:cNvPr id="164" name="Изображения 24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926300"/>
          <a:ext cx="619125" cy="342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45</xdr:row>
      <xdr:rowOff>228600</xdr:rowOff>
    </xdr:from>
    <xdr:to>
      <xdr:col>2</xdr:col>
      <xdr:colOff>609600</xdr:colOff>
      <xdr:row>46</xdr:row>
      <xdr:rowOff>276225</xdr:rowOff>
    </xdr:to>
    <xdr:pic>
      <xdr:nvPicPr>
        <xdr:cNvPr id="165" name="Изображения 58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9888200"/>
          <a:ext cx="4572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142875</xdr:colOff>
      <xdr:row>15</xdr:row>
      <xdr:rowOff>85725</xdr:rowOff>
    </xdr:from>
    <xdr:to>
      <xdr:col>0</xdr:col>
      <xdr:colOff>523875</xdr:colOff>
      <xdr:row>17</xdr:row>
      <xdr:rowOff>95250</xdr:rowOff>
    </xdr:to>
    <xdr:pic>
      <xdr:nvPicPr>
        <xdr:cNvPr id="166" name="Изображения 35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744075"/>
          <a:ext cx="38100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200025</xdr:colOff>
      <xdr:row>36</xdr:row>
      <xdr:rowOff>180975</xdr:rowOff>
    </xdr:from>
    <xdr:to>
      <xdr:col>0</xdr:col>
      <xdr:colOff>581025</xdr:colOff>
      <xdr:row>38</xdr:row>
      <xdr:rowOff>190500</xdr:rowOff>
    </xdr:to>
    <xdr:pic>
      <xdr:nvPicPr>
        <xdr:cNvPr id="167" name="Изображения 60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6840200"/>
          <a:ext cx="38100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523875</xdr:colOff>
      <xdr:row>102</xdr:row>
      <xdr:rowOff>19050</xdr:rowOff>
    </xdr:from>
    <xdr:to>
      <xdr:col>2</xdr:col>
      <xdr:colOff>219075</xdr:colOff>
      <xdr:row>106</xdr:row>
      <xdr:rowOff>238125</xdr:rowOff>
    </xdr:to>
    <xdr:pic>
      <xdr:nvPicPr>
        <xdr:cNvPr id="168" name="Изображения 64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9947850"/>
          <a:ext cx="1066800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590550</xdr:colOff>
      <xdr:row>102</xdr:row>
      <xdr:rowOff>114300</xdr:rowOff>
    </xdr:from>
    <xdr:to>
      <xdr:col>3</xdr:col>
      <xdr:colOff>571500</xdr:colOff>
      <xdr:row>106</xdr:row>
      <xdr:rowOff>114300</xdr:rowOff>
    </xdr:to>
    <xdr:pic>
      <xdr:nvPicPr>
        <xdr:cNvPr id="169" name="Изображения 65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40043100"/>
          <a:ext cx="666750" cy="1333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133350</xdr:colOff>
      <xdr:row>58</xdr:row>
      <xdr:rowOff>114300</xdr:rowOff>
    </xdr:from>
    <xdr:to>
      <xdr:col>3</xdr:col>
      <xdr:colOff>38100</xdr:colOff>
      <xdr:row>59</xdr:row>
      <xdr:rowOff>295275</xdr:rowOff>
    </xdr:to>
    <xdr:pic>
      <xdr:nvPicPr>
        <xdr:cNvPr id="170" name="Изображения 22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24107775"/>
          <a:ext cx="590550" cy="514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161925</xdr:colOff>
      <xdr:row>55</xdr:row>
      <xdr:rowOff>200025</xdr:rowOff>
    </xdr:from>
    <xdr:to>
      <xdr:col>0</xdr:col>
      <xdr:colOff>495300</xdr:colOff>
      <xdr:row>58</xdr:row>
      <xdr:rowOff>66675</xdr:rowOff>
    </xdr:to>
    <xdr:pic>
      <xdr:nvPicPr>
        <xdr:cNvPr id="171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3193375"/>
          <a:ext cx="3333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152400</xdr:colOff>
      <xdr:row>28</xdr:row>
      <xdr:rowOff>304800</xdr:rowOff>
    </xdr:from>
    <xdr:to>
      <xdr:col>1</xdr:col>
      <xdr:colOff>47625</xdr:colOff>
      <xdr:row>29</xdr:row>
      <xdr:rowOff>304800</xdr:rowOff>
    </xdr:to>
    <xdr:pic>
      <xdr:nvPicPr>
        <xdr:cNvPr id="172" name="Изображения 32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4297025"/>
          <a:ext cx="581025" cy="333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123825</xdr:colOff>
      <xdr:row>28</xdr:row>
      <xdr:rowOff>304800</xdr:rowOff>
    </xdr:from>
    <xdr:to>
      <xdr:col>2</xdr:col>
      <xdr:colOff>571500</xdr:colOff>
      <xdr:row>30</xdr:row>
      <xdr:rowOff>28575</xdr:rowOff>
    </xdr:to>
    <xdr:pic>
      <xdr:nvPicPr>
        <xdr:cNvPr id="173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4297025"/>
          <a:ext cx="44767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219075</xdr:colOff>
      <xdr:row>28</xdr:row>
      <xdr:rowOff>295275</xdr:rowOff>
    </xdr:from>
    <xdr:to>
      <xdr:col>1</xdr:col>
      <xdr:colOff>685800</xdr:colOff>
      <xdr:row>30</xdr:row>
      <xdr:rowOff>19050</xdr:rowOff>
    </xdr:to>
    <xdr:pic>
      <xdr:nvPicPr>
        <xdr:cNvPr id="174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4287500"/>
          <a:ext cx="46672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114300</xdr:colOff>
      <xdr:row>26</xdr:row>
      <xdr:rowOff>104775</xdr:rowOff>
    </xdr:from>
    <xdr:to>
      <xdr:col>0</xdr:col>
      <xdr:colOff>485775</xdr:colOff>
      <xdr:row>28</xdr:row>
      <xdr:rowOff>95250</xdr:rowOff>
    </xdr:to>
    <xdr:pic>
      <xdr:nvPicPr>
        <xdr:cNvPr id="175" name="Изображения 15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430250"/>
          <a:ext cx="371475" cy="65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666750</xdr:colOff>
      <xdr:row>26</xdr:row>
      <xdr:rowOff>57150</xdr:rowOff>
    </xdr:from>
    <xdr:to>
      <xdr:col>4</xdr:col>
      <xdr:colOff>542925</xdr:colOff>
      <xdr:row>28</xdr:row>
      <xdr:rowOff>200025</xdr:rowOff>
    </xdr:to>
    <xdr:pic>
      <xdr:nvPicPr>
        <xdr:cNvPr id="176" name="Изображения 30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3382625"/>
          <a:ext cx="2619375" cy="809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209550</xdr:colOff>
      <xdr:row>10</xdr:row>
      <xdr:rowOff>200025</xdr:rowOff>
    </xdr:from>
    <xdr:to>
      <xdr:col>2</xdr:col>
      <xdr:colOff>28575</xdr:colOff>
      <xdr:row>12</xdr:row>
      <xdr:rowOff>38100</xdr:rowOff>
    </xdr:to>
    <xdr:pic>
      <xdr:nvPicPr>
        <xdr:cNvPr id="177" name="Изображения 23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8191500"/>
          <a:ext cx="504825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114300</xdr:colOff>
      <xdr:row>10</xdr:row>
      <xdr:rowOff>238125</xdr:rowOff>
    </xdr:from>
    <xdr:to>
      <xdr:col>1</xdr:col>
      <xdr:colOff>28575</xdr:colOff>
      <xdr:row>12</xdr:row>
      <xdr:rowOff>19050</xdr:rowOff>
    </xdr:to>
    <xdr:pic>
      <xdr:nvPicPr>
        <xdr:cNvPr id="178" name="Изображения 6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229600"/>
          <a:ext cx="600075" cy="447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647700</xdr:colOff>
      <xdr:row>7</xdr:row>
      <xdr:rowOff>85725</xdr:rowOff>
    </xdr:from>
    <xdr:to>
      <xdr:col>4</xdr:col>
      <xdr:colOff>495300</xdr:colOff>
      <xdr:row>9</xdr:row>
      <xdr:rowOff>295275</xdr:rowOff>
    </xdr:to>
    <xdr:pic>
      <xdr:nvPicPr>
        <xdr:cNvPr id="179" name="Изображения 77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7077075"/>
          <a:ext cx="2590800" cy="876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152400</xdr:colOff>
      <xdr:row>7</xdr:row>
      <xdr:rowOff>0</xdr:rowOff>
    </xdr:from>
    <xdr:to>
      <xdr:col>0</xdr:col>
      <xdr:colOff>590550</xdr:colOff>
      <xdr:row>9</xdr:row>
      <xdr:rowOff>257175</xdr:rowOff>
    </xdr:to>
    <xdr:pic>
      <xdr:nvPicPr>
        <xdr:cNvPr id="180" name="Изображения 78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991350"/>
          <a:ext cx="438150" cy="923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228600</xdr:colOff>
      <xdr:row>52</xdr:row>
      <xdr:rowOff>28575</xdr:rowOff>
    </xdr:from>
    <xdr:to>
      <xdr:col>2</xdr:col>
      <xdr:colOff>9525</xdr:colOff>
      <xdr:row>53</xdr:row>
      <xdr:rowOff>95250</xdr:rowOff>
    </xdr:to>
    <xdr:pic>
      <xdr:nvPicPr>
        <xdr:cNvPr id="181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22021800"/>
          <a:ext cx="46672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180975</xdr:colOff>
      <xdr:row>49</xdr:row>
      <xdr:rowOff>66675</xdr:rowOff>
    </xdr:from>
    <xdr:to>
      <xdr:col>0</xdr:col>
      <xdr:colOff>571500</xdr:colOff>
      <xdr:row>51</xdr:row>
      <xdr:rowOff>57150</xdr:rowOff>
    </xdr:to>
    <xdr:pic>
      <xdr:nvPicPr>
        <xdr:cNvPr id="182" name="Изображения 60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1059775"/>
          <a:ext cx="390525" cy="65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542925</xdr:colOff>
      <xdr:row>48</xdr:row>
      <xdr:rowOff>295275</xdr:rowOff>
    </xdr:from>
    <xdr:to>
      <xdr:col>4</xdr:col>
      <xdr:colOff>590550</xdr:colOff>
      <xdr:row>52</xdr:row>
      <xdr:rowOff>85725</xdr:rowOff>
    </xdr:to>
    <xdr:pic>
      <xdr:nvPicPr>
        <xdr:cNvPr id="183" name="Изображения 62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955000"/>
          <a:ext cx="2790825" cy="1123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66675</xdr:colOff>
      <xdr:row>52</xdr:row>
      <xdr:rowOff>76200</xdr:rowOff>
    </xdr:from>
    <xdr:to>
      <xdr:col>0</xdr:col>
      <xdr:colOff>685800</xdr:colOff>
      <xdr:row>53</xdr:row>
      <xdr:rowOff>95250</xdr:rowOff>
    </xdr:to>
    <xdr:pic>
      <xdr:nvPicPr>
        <xdr:cNvPr id="184" name="Изображения 24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2069425"/>
          <a:ext cx="619125" cy="352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52</xdr:row>
      <xdr:rowOff>38100</xdr:rowOff>
    </xdr:from>
    <xdr:to>
      <xdr:col>2</xdr:col>
      <xdr:colOff>609600</xdr:colOff>
      <xdr:row>53</xdr:row>
      <xdr:rowOff>85725</xdr:rowOff>
    </xdr:to>
    <xdr:pic>
      <xdr:nvPicPr>
        <xdr:cNvPr id="185" name="Изображения 58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2031325"/>
          <a:ext cx="4572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66675</xdr:colOff>
      <xdr:row>70</xdr:row>
      <xdr:rowOff>142875</xdr:rowOff>
    </xdr:from>
    <xdr:to>
      <xdr:col>2</xdr:col>
      <xdr:colOff>628650</xdr:colOff>
      <xdr:row>71</xdr:row>
      <xdr:rowOff>304800</xdr:rowOff>
    </xdr:to>
    <xdr:pic>
      <xdr:nvPicPr>
        <xdr:cNvPr id="186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403550"/>
          <a:ext cx="561975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171450</xdr:colOff>
      <xdr:row>70</xdr:row>
      <xdr:rowOff>142875</xdr:rowOff>
    </xdr:from>
    <xdr:to>
      <xdr:col>1</xdr:col>
      <xdr:colOff>619125</xdr:colOff>
      <xdr:row>71</xdr:row>
      <xdr:rowOff>180975</xdr:rowOff>
    </xdr:to>
    <xdr:pic>
      <xdr:nvPicPr>
        <xdr:cNvPr id="187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8403550"/>
          <a:ext cx="447675" cy="371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152400</xdr:colOff>
      <xdr:row>70</xdr:row>
      <xdr:rowOff>104775</xdr:rowOff>
    </xdr:from>
    <xdr:to>
      <xdr:col>1</xdr:col>
      <xdr:colOff>47625</xdr:colOff>
      <xdr:row>71</xdr:row>
      <xdr:rowOff>161925</xdr:rowOff>
    </xdr:to>
    <xdr:pic>
      <xdr:nvPicPr>
        <xdr:cNvPr id="188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8365450"/>
          <a:ext cx="58102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514350</xdr:colOff>
      <xdr:row>76</xdr:row>
      <xdr:rowOff>66675</xdr:rowOff>
    </xdr:from>
    <xdr:to>
      <xdr:col>4</xdr:col>
      <xdr:colOff>552450</xdr:colOff>
      <xdr:row>78</xdr:row>
      <xdr:rowOff>228600</xdr:rowOff>
    </xdr:to>
    <xdr:pic>
      <xdr:nvPicPr>
        <xdr:cNvPr id="1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1327725"/>
          <a:ext cx="2781300" cy="828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142875</xdr:colOff>
      <xdr:row>79</xdr:row>
      <xdr:rowOff>114300</xdr:rowOff>
    </xdr:from>
    <xdr:to>
      <xdr:col>1</xdr:col>
      <xdr:colOff>581025</xdr:colOff>
      <xdr:row>80</xdr:row>
      <xdr:rowOff>200025</xdr:rowOff>
    </xdr:to>
    <xdr:pic>
      <xdr:nvPicPr>
        <xdr:cNvPr id="190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375475"/>
          <a:ext cx="438150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76200</xdr:colOff>
      <xdr:row>79</xdr:row>
      <xdr:rowOff>114300</xdr:rowOff>
    </xdr:from>
    <xdr:to>
      <xdr:col>0</xdr:col>
      <xdr:colOff>685800</xdr:colOff>
      <xdr:row>80</xdr:row>
      <xdr:rowOff>76200</xdr:rowOff>
    </xdr:to>
    <xdr:pic>
      <xdr:nvPicPr>
        <xdr:cNvPr id="191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2375475"/>
          <a:ext cx="60960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28575</xdr:colOff>
      <xdr:row>79</xdr:row>
      <xdr:rowOff>104775</xdr:rowOff>
    </xdr:from>
    <xdr:to>
      <xdr:col>2</xdr:col>
      <xdr:colOff>495300</xdr:colOff>
      <xdr:row>80</xdr:row>
      <xdr:rowOff>152400</xdr:rowOff>
    </xdr:to>
    <xdr:pic>
      <xdr:nvPicPr>
        <xdr:cNvPr id="19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32365950"/>
          <a:ext cx="4667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142875</xdr:colOff>
      <xdr:row>76</xdr:row>
      <xdr:rowOff>190500</xdr:rowOff>
    </xdr:from>
    <xdr:to>
      <xdr:col>0</xdr:col>
      <xdr:colOff>533400</xdr:colOff>
      <xdr:row>78</xdr:row>
      <xdr:rowOff>142875</xdr:rowOff>
    </xdr:to>
    <xdr:pic>
      <xdr:nvPicPr>
        <xdr:cNvPr id="19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1451550"/>
          <a:ext cx="390525" cy="619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666750</xdr:colOff>
      <xdr:row>3</xdr:row>
      <xdr:rowOff>114300</xdr:rowOff>
    </xdr:from>
    <xdr:to>
      <xdr:col>4</xdr:col>
      <xdr:colOff>476250</xdr:colOff>
      <xdr:row>5</xdr:row>
      <xdr:rowOff>219075</xdr:rowOff>
    </xdr:to>
    <xdr:pic>
      <xdr:nvPicPr>
        <xdr:cNvPr id="19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229225"/>
          <a:ext cx="2552700" cy="771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676275</xdr:colOff>
      <xdr:row>5</xdr:row>
      <xdr:rowOff>314325</xdr:rowOff>
    </xdr:from>
    <xdr:to>
      <xdr:col>2</xdr:col>
      <xdr:colOff>419100</xdr:colOff>
      <xdr:row>5</xdr:row>
      <xdr:rowOff>781050</xdr:rowOff>
    </xdr:to>
    <xdr:pic>
      <xdr:nvPicPr>
        <xdr:cNvPr id="195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096000"/>
          <a:ext cx="428625" cy="466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142875</xdr:colOff>
      <xdr:row>3</xdr:row>
      <xdr:rowOff>228600</xdr:rowOff>
    </xdr:from>
    <xdr:to>
      <xdr:col>0</xdr:col>
      <xdr:colOff>466725</xdr:colOff>
      <xdr:row>5</xdr:row>
      <xdr:rowOff>409575</xdr:rowOff>
    </xdr:to>
    <xdr:pic>
      <xdr:nvPicPr>
        <xdr:cNvPr id="196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343525"/>
          <a:ext cx="323850" cy="847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38100</xdr:colOff>
      <xdr:row>5</xdr:row>
      <xdr:rowOff>314325</xdr:rowOff>
    </xdr:from>
    <xdr:to>
      <xdr:col>1</xdr:col>
      <xdr:colOff>457200</xdr:colOff>
      <xdr:row>5</xdr:row>
      <xdr:rowOff>723900</xdr:rowOff>
    </xdr:to>
    <xdr:pic>
      <xdr:nvPicPr>
        <xdr:cNvPr id="197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6096000"/>
          <a:ext cx="419100" cy="409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400050</xdr:colOff>
      <xdr:row>3</xdr:row>
      <xdr:rowOff>228600</xdr:rowOff>
    </xdr:from>
    <xdr:to>
      <xdr:col>6</xdr:col>
      <xdr:colOff>1743075</xdr:colOff>
      <xdr:row>5</xdr:row>
      <xdr:rowOff>400050</xdr:rowOff>
    </xdr:to>
    <xdr:sp macro="" textlink="" fLocksText="0">
      <xdr:nvSpPr>
        <xdr:cNvPr id="198" name="AutoShape 80"/>
        <xdr:cNvSpPr>
          <a:spLocks noChangeArrowheads="1"/>
        </xdr:cNvSpPr>
      </xdr:nvSpPr>
      <xdr:spPr bwMode="auto">
        <a:xfrm>
          <a:off x="3143250" y="5343525"/>
          <a:ext cx="3914775" cy="838200"/>
        </a:xfrm>
        <a:prstGeom prst="irregularSeal2">
          <a:avLst/>
        </a:prstGeom>
        <a:solidFill>
          <a:srgbClr val="FF0000"/>
        </a:solidFill>
        <a:ln w="9360" cap="sq">
          <a:solidFill>
            <a:srgbClr val="808080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/>
        <a:lstStyle/>
        <a:p>
          <a:pPr algn="l" rtl="0">
            <a:defRPr sz="1000"/>
          </a:pPr>
          <a:r>
            <a:rPr lang="ru-RU" sz="1600" b="1" i="0" u="none" strike="noStrike" baseline="0">
              <a:solidFill>
                <a:srgbClr val="E6E6FF"/>
              </a:solidFill>
              <a:latin typeface="Times New Roman"/>
              <a:cs typeface="Times New Roman"/>
            </a:rPr>
            <a:t>РАСПРОДАЖА</a:t>
          </a:r>
        </a:p>
      </xdr:txBody>
    </xdr:sp>
    <xdr:clientData/>
  </xdr:twoCellAnchor>
  <xdr:twoCellAnchor>
    <xdr:from>
      <xdr:col>0</xdr:col>
      <xdr:colOff>152400</xdr:colOff>
      <xdr:row>61</xdr:row>
      <xdr:rowOff>219075</xdr:rowOff>
    </xdr:from>
    <xdr:to>
      <xdr:col>0</xdr:col>
      <xdr:colOff>495300</xdr:colOff>
      <xdr:row>64</xdr:row>
      <xdr:rowOff>28575</xdr:rowOff>
    </xdr:to>
    <xdr:pic>
      <xdr:nvPicPr>
        <xdr:cNvPr id="199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5212675"/>
          <a:ext cx="342900" cy="876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619125</xdr:colOff>
      <xdr:row>67</xdr:row>
      <xdr:rowOff>76200</xdr:rowOff>
    </xdr:from>
    <xdr:to>
      <xdr:col>6</xdr:col>
      <xdr:colOff>1304925</xdr:colOff>
      <xdr:row>69</xdr:row>
      <xdr:rowOff>247650</xdr:rowOff>
    </xdr:to>
    <xdr:sp macro="" textlink="" fLocksText="0">
      <xdr:nvSpPr>
        <xdr:cNvPr id="200" name="AutoShape 80"/>
        <xdr:cNvSpPr>
          <a:spLocks noChangeArrowheads="1"/>
        </xdr:cNvSpPr>
      </xdr:nvSpPr>
      <xdr:spPr bwMode="auto">
        <a:xfrm>
          <a:off x="2676525" y="27336750"/>
          <a:ext cx="3943350" cy="838200"/>
        </a:xfrm>
        <a:prstGeom prst="irregularSeal2">
          <a:avLst/>
        </a:prstGeom>
        <a:solidFill>
          <a:srgbClr val="FF0000"/>
        </a:solidFill>
        <a:ln w="9360" cap="sq">
          <a:solidFill>
            <a:srgbClr val="808080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E6E6FF"/>
              </a:solidFill>
              <a:latin typeface="Times New Roman"/>
              <a:cs typeface="Times New Roman"/>
            </a:rPr>
            <a:t>ЦЕНА СНИЖЕНА!!!</a:t>
          </a:r>
        </a:p>
      </xdr:txBody>
    </xdr:sp>
    <xdr:clientData/>
  </xdr:twoCellAnchor>
  <xdr:twoCellAnchor>
    <xdr:from>
      <xdr:col>0</xdr:col>
      <xdr:colOff>542925</xdr:colOff>
      <xdr:row>61</xdr:row>
      <xdr:rowOff>114300</xdr:rowOff>
    </xdr:from>
    <xdr:to>
      <xdr:col>4</xdr:col>
      <xdr:colOff>600075</xdr:colOff>
      <xdr:row>64</xdr:row>
      <xdr:rowOff>66675</xdr:rowOff>
    </xdr:to>
    <xdr:pic>
      <xdr:nvPicPr>
        <xdr:cNvPr id="201" name="Изображения 57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107900"/>
          <a:ext cx="2800350" cy="1019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323850</xdr:colOff>
      <xdr:row>62</xdr:row>
      <xdr:rowOff>152400</xdr:rowOff>
    </xdr:from>
    <xdr:to>
      <xdr:col>6</xdr:col>
      <xdr:colOff>733425</xdr:colOff>
      <xdr:row>64</xdr:row>
      <xdr:rowOff>133350</xdr:rowOff>
    </xdr:to>
    <xdr:sp macro="" textlink="" fLocksText="0">
      <xdr:nvSpPr>
        <xdr:cNvPr id="202" name="AutoShape 80"/>
        <xdr:cNvSpPr>
          <a:spLocks noChangeArrowheads="1"/>
        </xdr:cNvSpPr>
      </xdr:nvSpPr>
      <xdr:spPr bwMode="auto">
        <a:xfrm>
          <a:off x="3067050" y="25479375"/>
          <a:ext cx="2981325" cy="714375"/>
        </a:xfrm>
        <a:prstGeom prst="irregularSeal2">
          <a:avLst/>
        </a:prstGeom>
        <a:solidFill>
          <a:srgbClr val="FF0000"/>
        </a:solidFill>
        <a:ln w="9360" cap="sq">
          <a:solidFill>
            <a:srgbClr val="808080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E6E6FF"/>
              </a:solidFill>
              <a:latin typeface="Times New Roman"/>
              <a:cs typeface="Times New Roman"/>
            </a:rPr>
            <a:t>NEW</a:t>
          </a:r>
        </a:p>
      </xdr:txBody>
    </xdr:sp>
    <xdr:clientData/>
  </xdr:twoCellAnchor>
  <xdr:twoCellAnchor>
    <xdr:from>
      <xdr:col>0</xdr:col>
      <xdr:colOff>9525</xdr:colOff>
      <xdr:row>67</xdr:row>
      <xdr:rowOff>190500</xdr:rowOff>
    </xdr:from>
    <xdr:to>
      <xdr:col>0</xdr:col>
      <xdr:colOff>409575</xdr:colOff>
      <xdr:row>69</xdr:row>
      <xdr:rowOff>133350</xdr:rowOff>
    </xdr:to>
    <xdr:pic>
      <xdr:nvPicPr>
        <xdr:cNvPr id="203" name="Изображения 67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451050"/>
          <a:ext cx="400050" cy="609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285750</xdr:colOff>
      <xdr:row>64</xdr:row>
      <xdr:rowOff>352425</xdr:rowOff>
    </xdr:from>
    <xdr:to>
      <xdr:col>4</xdr:col>
      <xdr:colOff>552450</xdr:colOff>
      <xdr:row>66</xdr:row>
      <xdr:rowOff>57150</xdr:rowOff>
    </xdr:to>
    <xdr:pic>
      <xdr:nvPicPr>
        <xdr:cNvPr id="20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26412825"/>
          <a:ext cx="1638300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0</xdr:colOff>
      <xdr:row>2</xdr:row>
      <xdr:rowOff>199422</xdr:rowOff>
    </xdr:to>
    <xdr:pic>
      <xdr:nvPicPr>
        <xdr:cNvPr id="393522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838200"/>
          <a:ext cx="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0</xdr:colOff>
      <xdr:row>4</xdr:row>
      <xdr:rowOff>5603</xdr:rowOff>
    </xdr:to>
    <xdr:pic>
      <xdr:nvPicPr>
        <xdr:cNvPr id="393523" name="Рисунок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838200"/>
          <a:ext cx="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0</xdr:row>
      <xdr:rowOff>0</xdr:rowOff>
    </xdr:from>
    <xdr:to>
      <xdr:col>5</xdr:col>
      <xdr:colOff>0</xdr:colOff>
      <xdr:row>2</xdr:row>
      <xdr:rowOff>196060</xdr:rowOff>
    </xdr:to>
    <xdr:pic>
      <xdr:nvPicPr>
        <xdr:cNvPr id="393524" name="Рисунок 3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838200"/>
          <a:ext cx="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0</xdr:colOff>
      <xdr:row>2</xdr:row>
      <xdr:rowOff>196060</xdr:rowOff>
    </xdr:to>
    <xdr:pic>
      <xdr:nvPicPr>
        <xdr:cNvPr id="393525" name="Рисунок 3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82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1120</xdr:colOff>
      <xdr:row>2</xdr:row>
      <xdr:rowOff>196060</xdr:rowOff>
    </xdr:to>
    <xdr:pic>
      <xdr:nvPicPr>
        <xdr:cNvPr id="393526" name="Рисунок 3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82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1120</xdr:colOff>
      <xdr:row>2</xdr:row>
      <xdr:rowOff>199422</xdr:rowOff>
    </xdr:to>
    <xdr:pic>
      <xdr:nvPicPr>
        <xdr:cNvPr id="393548" name="Рисунок 3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1168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5603</xdr:colOff>
      <xdr:row>2</xdr:row>
      <xdr:rowOff>196060</xdr:rowOff>
    </xdr:to>
    <xdr:pic>
      <xdr:nvPicPr>
        <xdr:cNvPr id="15" name="Рисунок 3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733425"/>
          <a:ext cx="4483" cy="74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6723</xdr:colOff>
      <xdr:row>2</xdr:row>
      <xdr:rowOff>196060</xdr:rowOff>
    </xdr:to>
    <xdr:pic>
      <xdr:nvPicPr>
        <xdr:cNvPr id="16" name="Рисунок 3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733425"/>
          <a:ext cx="5603" cy="74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6723</xdr:colOff>
      <xdr:row>2</xdr:row>
      <xdr:rowOff>159684</xdr:rowOff>
    </xdr:to>
    <xdr:pic>
      <xdr:nvPicPr>
        <xdr:cNvPr id="17" name="Рисунок 3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17278350"/>
          <a:ext cx="5603" cy="672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5603</xdr:colOff>
      <xdr:row>2</xdr:row>
      <xdr:rowOff>195500</xdr:rowOff>
    </xdr:to>
    <xdr:pic>
      <xdr:nvPicPr>
        <xdr:cNvPr id="21" name="Рисунок 3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3850" y="962025"/>
          <a:ext cx="4482" cy="743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6723</xdr:colOff>
      <xdr:row>2</xdr:row>
      <xdr:rowOff>195500</xdr:rowOff>
    </xdr:to>
    <xdr:pic>
      <xdr:nvPicPr>
        <xdr:cNvPr id="22" name="Рисунок 3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3850" y="962025"/>
          <a:ext cx="5602" cy="743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6723</xdr:colOff>
      <xdr:row>2</xdr:row>
      <xdr:rowOff>198862</xdr:rowOff>
    </xdr:to>
    <xdr:pic>
      <xdr:nvPicPr>
        <xdr:cNvPr id="23" name="Рисунок 3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3850" y="962025"/>
          <a:ext cx="5602" cy="746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11206</xdr:colOff>
      <xdr:row>2</xdr:row>
      <xdr:rowOff>195500</xdr:rowOff>
    </xdr:to>
    <xdr:pic>
      <xdr:nvPicPr>
        <xdr:cNvPr id="24" name="Рисунок 3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3850" y="962025"/>
          <a:ext cx="10085" cy="743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12326</xdr:colOff>
      <xdr:row>2</xdr:row>
      <xdr:rowOff>195500</xdr:rowOff>
    </xdr:to>
    <xdr:pic>
      <xdr:nvPicPr>
        <xdr:cNvPr id="25" name="Рисунок 3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3850" y="962025"/>
          <a:ext cx="11205" cy="743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12326</xdr:colOff>
      <xdr:row>20</xdr:row>
      <xdr:rowOff>127578</xdr:rowOff>
    </xdr:to>
    <xdr:pic>
      <xdr:nvPicPr>
        <xdr:cNvPr id="26" name="Рисунок 3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3850" y="17106900"/>
          <a:ext cx="11205" cy="672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7</xdr:row>
      <xdr:rowOff>0</xdr:rowOff>
    </xdr:from>
    <xdr:ext cx="1133475" cy="264560"/>
    <xdr:sp macro="" textlink="">
      <xdr:nvSpPr>
        <xdr:cNvPr id="27" name="Прямоугольник 26"/>
        <xdr:cNvSpPr/>
      </xdr:nvSpPr>
      <xdr:spPr>
        <a:xfrm>
          <a:off x="1704975" y="10515600"/>
          <a:ext cx="1133475" cy="264560"/>
        </a:xfrm>
        <a:prstGeom prst="rect">
          <a:avLst/>
        </a:prstGeom>
        <a:noFill/>
        <a:ln w="50800">
          <a:solidFill>
            <a:srgbClr val="FF0000"/>
          </a:solidFill>
          <a:prstDash val="sysDash"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0">
            <a:defRPr sz="1000"/>
          </a:pPr>
          <a:r>
            <a:rPr lang="uk-UA" sz="1100" b="0" i="0" u="none" strike="noStrike" baseline="0">
              <a:solidFill>
                <a:srgbClr val="000000"/>
              </a:solidFill>
              <a:latin typeface="Calibri"/>
            </a:rPr>
            <a:t>NEW</a:t>
          </a:r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133475" cy="264560"/>
    <xdr:sp macro="" textlink="">
      <xdr:nvSpPr>
        <xdr:cNvPr id="28" name="Прямоугольник 27"/>
        <xdr:cNvSpPr/>
      </xdr:nvSpPr>
      <xdr:spPr>
        <a:xfrm>
          <a:off x="1704975" y="11049000"/>
          <a:ext cx="1133475" cy="264560"/>
        </a:xfrm>
        <a:prstGeom prst="rect">
          <a:avLst/>
        </a:prstGeom>
        <a:noFill/>
        <a:ln w="50800">
          <a:solidFill>
            <a:srgbClr val="FF0000"/>
          </a:solidFill>
          <a:prstDash val="sysDash"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0">
            <a:defRPr sz="1000"/>
          </a:pPr>
          <a:r>
            <a:rPr lang="uk-UA" sz="1100" b="0" i="0" u="none" strike="noStrike" baseline="0">
              <a:solidFill>
                <a:srgbClr val="000000"/>
              </a:solidFill>
              <a:latin typeface="Calibri"/>
            </a:rPr>
            <a:t>NEW</a:t>
          </a:r>
        </a:p>
      </xdr:txBody>
    </xdr:sp>
    <xdr:clientData/>
  </xdr:oneCellAnchor>
  <xdr:oneCellAnchor>
    <xdr:from>
      <xdr:col>5</xdr:col>
      <xdr:colOff>0</xdr:colOff>
      <xdr:row>11</xdr:row>
      <xdr:rowOff>276890</xdr:rowOff>
    </xdr:from>
    <xdr:ext cx="1133475" cy="264560"/>
    <xdr:sp macro="" textlink="">
      <xdr:nvSpPr>
        <xdr:cNvPr id="43" name="Прямоугольник 42"/>
        <xdr:cNvSpPr/>
      </xdr:nvSpPr>
      <xdr:spPr>
        <a:xfrm>
          <a:off x="14510783" y="13021340"/>
          <a:ext cx="1133475" cy="264560"/>
        </a:xfrm>
        <a:prstGeom prst="rect">
          <a:avLst/>
        </a:prstGeom>
        <a:noFill/>
        <a:ln w="50800">
          <a:solidFill>
            <a:srgbClr val="FF0000"/>
          </a:solidFill>
          <a:prstDash val="sysDash"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0">
            <a:defRPr sz="1000"/>
          </a:pPr>
          <a:r>
            <a:rPr lang="uk-UA" sz="1100" b="0" i="0" u="none" strike="noStrike" baseline="0">
              <a:solidFill>
                <a:srgbClr val="000000"/>
              </a:solidFill>
              <a:latin typeface="Calibri"/>
            </a:rPr>
            <a:t>NEW</a:t>
          </a:r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133475" cy="264560"/>
    <xdr:sp macro="" textlink="">
      <xdr:nvSpPr>
        <xdr:cNvPr id="44" name="Прямоугольник 43"/>
        <xdr:cNvSpPr/>
      </xdr:nvSpPr>
      <xdr:spPr>
        <a:xfrm>
          <a:off x="1704975" y="11049000"/>
          <a:ext cx="1133475" cy="264560"/>
        </a:xfrm>
        <a:prstGeom prst="rect">
          <a:avLst/>
        </a:prstGeom>
        <a:noFill/>
        <a:ln w="50800">
          <a:solidFill>
            <a:srgbClr val="FF0000"/>
          </a:solidFill>
          <a:prstDash val="sysDash"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0">
            <a:defRPr sz="1000"/>
          </a:pPr>
          <a:r>
            <a:rPr lang="uk-UA" sz="1100" b="0" i="0" u="none" strike="noStrike" baseline="0">
              <a:solidFill>
                <a:srgbClr val="000000"/>
              </a:solidFill>
              <a:latin typeface="Calibri"/>
            </a:rPr>
            <a:t>NEW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123825</xdr:colOff>
          <xdr:row>0</xdr:row>
          <xdr:rowOff>133350</xdr:rowOff>
        </xdr:from>
        <xdr:to>
          <xdr:col>0</xdr:col>
          <xdr:colOff>1657350</xdr:colOff>
          <xdr:row>1</xdr:row>
          <xdr:rowOff>152400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104775</xdr:rowOff>
        </xdr:from>
        <xdr:to>
          <xdr:col>1</xdr:col>
          <xdr:colOff>247650</xdr:colOff>
          <xdr:row>1</xdr:row>
          <xdr:rowOff>152400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66675</xdr:rowOff>
    </xdr:from>
    <xdr:to>
      <xdr:col>1</xdr:col>
      <xdr:colOff>285749</xdr:colOff>
      <xdr:row>2</xdr:row>
      <xdr:rowOff>28575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752599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0</xdr:rowOff>
    </xdr:from>
    <xdr:to>
      <xdr:col>1</xdr:col>
      <xdr:colOff>1266825</xdr:colOff>
      <xdr:row>1</xdr:row>
      <xdr:rowOff>0</xdr:rowOff>
    </xdr:to>
    <xdr:pic>
      <xdr:nvPicPr>
        <xdr:cNvPr id="395034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666750"/>
          <a:ext cx="1219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35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36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3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38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39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4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4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42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43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44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45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46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47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48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228600</xdr:rowOff>
    </xdr:to>
    <xdr:pic>
      <xdr:nvPicPr>
        <xdr:cNvPr id="395049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50" name="Рисунок 69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209550</xdr:rowOff>
    </xdr:to>
    <xdr:pic>
      <xdr:nvPicPr>
        <xdr:cNvPr id="395051" name="Рисунок 70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247650</xdr:rowOff>
    </xdr:to>
    <xdr:pic>
      <xdr:nvPicPr>
        <xdr:cNvPr id="395052" name="Рисунок 7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190500</xdr:rowOff>
    </xdr:to>
    <xdr:pic>
      <xdr:nvPicPr>
        <xdr:cNvPr id="395053" name="Рисунок 67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54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55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56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171450</xdr:rowOff>
    </xdr:to>
    <xdr:pic>
      <xdr:nvPicPr>
        <xdr:cNvPr id="39505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58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59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60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61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6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5</xdr:row>
      <xdr:rowOff>123825</xdr:rowOff>
    </xdr:to>
    <xdr:pic>
      <xdr:nvPicPr>
        <xdr:cNvPr id="395063" name="Рисунок 80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6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6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152400</xdr:rowOff>
    </xdr:to>
    <xdr:pic>
      <xdr:nvPicPr>
        <xdr:cNvPr id="395066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67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76200</xdr:rowOff>
    </xdr:to>
    <xdr:pic>
      <xdr:nvPicPr>
        <xdr:cNvPr id="395068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69" name="Рисунок 23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70" name="Рисунок 24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2</xdr:row>
      <xdr:rowOff>9525</xdr:rowOff>
    </xdr:to>
    <xdr:pic>
      <xdr:nvPicPr>
        <xdr:cNvPr id="395071" name="Рисунок 25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2</xdr:row>
      <xdr:rowOff>9525</xdr:rowOff>
    </xdr:to>
    <xdr:pic>
      <xdr:nvPicPr>
        <xdr:cNvPr id="395072" name="Рисунок 26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73" name="Рисунок 27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74" name="Рисунок 28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395075" name="Рисунок 30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76" name="Рисунок 32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77" name="Рисунок 33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78" name="Рисунок 34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79" name="Рисунок 35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76200</xdr:rowOff>
    </xdr:to>
    <xdr:pic>
      <xdr:nvPicPr>
        <xdr:cNvPr id="395080" name="Рисунок 35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10</xdr:col>
      <xdr:colOff>266700</xdr:colOff>
      <xdr:row>5</xdr:row>
      <xdr:rowOff>142875</xdr:rowOff>
    </xdr:to>
    <xdr:sp macro="" textlink="">
      <xdr:nvSpPr>
        <xdr:cNvPr id="395081" name="Прямоугольник 63"/>
        <xdr:cNvSpPr>
          <a:spLocks noChangeArrowheads="1"/>
        </xdr:cNvSpPr>
      </xdr:nvSpPr>
      <xdr:spPr bwMode="auto">
        <a:xfrm>
          <a:off x="9391650" y="1114425"/>
          <a:ext cx="32194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180975</xdr:rowOff>
    </xdr:to>
    <xdr:pic>
      <xdr:nvPicPr>
        <xdr:cNvPr id="395082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2</xdr:row>
      <xdr:rowOff>133350</xdr:rowOff>
    </xdr:to>
    <xdr:pic>
      <xdr:nvPicPr>
        <xdr:cNvPr id="39508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84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114425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85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2505075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86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9848850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8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981075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88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2525375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89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24872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9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75342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9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2954000"/>
          <a:ext cx="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92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7343775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93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367665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94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0144125"/>
          <a:ext cx="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95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39922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96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3525500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97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4954250"/>
          <a:ext cx="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098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4916150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228600</xdr:rowOff>
    </xdr:to>
    <xdr:pic>
      <xdr:nvPicPr>
        <xdr:cNvPr id="395099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52590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00" name="Рисунок 69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67259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209550</xdr:rowOff>
    </xdr:to>
    <xdr:pic>
      <xdr:nvPicPr>
        <xdr:cNvPr id="395101" name="Рисунок 70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672590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247650</xdr:rowOff>
    </xdr:to>
    <xdr:pic>
      <xdr:nvPicPr>
        <xdr:cNvPr id="395102" name="Рисунок 7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632585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190500</xdr:rowOff>
    </xdr:to>
    <xdr:pic>
      <xdr:nvPicPr>
        <xdr:cNvPr id="395103" name="Рисунок 67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52971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04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0010775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05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086802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06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14204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171450</xdr:rowOff>
    </xdr:to>
    <xdr:pic>
      <xdr:nvPicPr>
        <xdr:cNvPr id="39510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0877550"/>
          <a:ext cx="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08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1820525"/>
          <a:ext cx="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09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1334750"/>
          <a:ext cx="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10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31908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11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7191375"/>
          <a:ext cx="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1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2038350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5</xdr:row>
      <xdr:rowOff>123825</xdr:rowOff>
    </xdr:to>
    <xdr:pic>
      <xdr:nvPicPr>
        <xdr:cNvPr id="395113" name="Рисунок 80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6316325"/>
          <a:ext cx="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1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82581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88582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152400</xdr:rowOff>
    </xdr:to>
    <xdr:pic>
      <xdr:nvPicPr>
        <xdr:cNvPr id="395116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8172450"/>
          <a:ext cx="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17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625792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180975</xdr:rowOff>
    </xdr:to>
    <xdr:pic>
      <xdr:nvPicPr>
        <xdr:cNvPr id="395118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55530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19" name="Рисунок 23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2914650"/>
          <a:ext cx="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20" name="Рисунок 24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2914650"/>
          <a:ext cx="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2</xdr:row>
      <xdr:rowOff>9525</xdr:rowOff>
    </xdr:to>
    <xdr:pic>
      <xdr:nvPicPr>
        <xdr:cNvPr id="395121" name="Рисунок 25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3133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2</xdr:row>
      <xdr:rowOff>9525</xdr:rowOff>
    </xdr:to>
    <xdr:pic>
      <xdr:nvPicPr>
        <xdr:cNvPr id="395122" name="Рисунок 26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3133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23" name="Рисунок 27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317182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24" name="Рисунок 28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314325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395125" name="Рисунок 30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3324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26" name="Рисунок 32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293370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27" name="Рисунок 33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293370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28" name="Рисунок 34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3133725"/>
          <a:ext cx="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29" name="Рисунок 35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3133725"/>
          <a:ext cx="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76200</xdr:rowOff>
    </xdr:to>
    <xdr:pic>
      <xdr:nvPicPr>
        <xdr:cNvPr id="395130" name="Рисунок 35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290512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28575</xdr:colOff>
      <xdr:row>2</xdr:row>
      <xdr:rowOff>0</xdr:rowOff>
    </xdr:from>
    <xdr:to>
      <xdr:col>6</xdr:col>
      <xdr:colOff>209550</xdr:colOff>
      <xdr:row>4</xdr:row>
      <xdr:rowOff>476250</xdr:rowOff>
    </xdr:to>
    <xdr:sp macro="" textlink="">
      <xdr:nvSpPr>
        <xdr:cNvPr id="395131" name="Прямоугольник 113"/>
        <xdr:cNvSpPr>
          <a:spLocks noChangeArrowheads="1"/>
        </xdr:cNvSpPr>
      </xdr:nvSpPr>
      <xdr:spPr bwMode="auto">
        <a:xfrm>
          <a:off x="11696700" y="13563600"/>
          <a:ext cx="1809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4</xdr:row>
      <xdr:rowOff>180975</xdr:rowOff>
    </xdr:to>
    <xdr:pic>
      <xdr:nvPicPr>
        <xdr:cNvPr id="395132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389697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33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53911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3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4419600"/>
          <a:ext cx="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2</xdr:row>
      <xdr:rowOff>190500</xdr:rowOff>
    </xdr:to>
    <xdr:pic>
      <xdr:nvPicPr>
        <xdr:cNvPr id="39513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501967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395136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4333875"/>
          <a:ext cx="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57151</xdr:colOff>
      <xdr:row>0</xdr:row>
      <xdr:rowOff>1</xdr:rowOff>
    </xdr:from>
    <xdr:to>
      <xdr:col>0</xdr:col>
      <xdr:colOff>1943101</xdr:colOff>
      <xdr:row>2</xdr:row>
      <xdr:rowOff>123826</xdr:rowOff>
    </xdr:to>
    <xdr:pic>
      <xdr:nvPicPr>
        <xdr:cNvPr id="109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1"/>
          <a:ext cx="18859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904875</xdr:colOff>
      <xdr:row>0</xdr:row>
      <xdr:rowOff>0</xdr:rowOff>
    </xdr:from>
    <xdr:to>
      <xdr:col>0</xdr:col>
      <xdr:colOff>904875</xdr:colOff>
      <xdr:row>1</xdr:row>
      <xdr:rowOff>161925</xdr:rowOff>
    </xdr:to>
    <xdr:pic>
      <xdr:nvPicPr>
        <xdr:cNvPr id="396245" name="Рисунок 55" descr="Idea_logo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0"/>
          <a:ext cx="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1571625</xdr:colOff>
      <xdr:row>0</xdr:row>
      <xdr:rowOff>0</xdr:rowOff>
    </xdr:from>
    <xdr:to>
      <xdr:col>0</xdr:col>
      <xdr:colOff>1571625</xdr:colOff>
      <xdr:row>1</xdr:row>
      <xdr:rowOff>142875</xdr:rowOff>
    </xdr:to>
    <xdr:pic>
      <xdr:nvPicPr>
        <xdr:cNvPr id="396246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1590675</xdr:colOff>
      <xdr:row>0</xdr:row>
      <xdr:rowOff>0</xdr:rowOff>
    </xdr:from>
    <xdr:to>
      <xdr:col>0</xdr:col>
      <xdr:colOff>1590675</xdr:colOff>
      <xdr:row>1</xdr:row>
      <xdr:rowOff>133350</xdr:rowOff>
    </xdr:to>
    <xdr:pic>
      <xdr:nvPicPr>
        <xdr:cNvPr id="396247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0"/>
          <a:ext cx="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0</xdr:row>
      <xdr:rowOff>0</xdr:rowOff>
    </xdr:from>
    <xdr:to>
      <xdr:col>0</xdr:col>
      <xdr:colOff>1628775</xdr:colOff>
      <xdr:row>1</xdr:row>
      <xdr:rowOff>142875</xdr:rowOff>
    </xdr:to>
    <xdr:pic>
      <xdr:nvPicPr>
        <xdr:cNvPr id="396248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647700</xdr:colOff>
      <xdr:row>0</xdr:row>
      <xdr:rowOff>0</xdr:rowOff>
    </xdr:from>
    <xdr:to>
      <xdr:col>0</xdr:col>
      <xdr:colOff>647700</xdr:colOff>
      <xdr:row>1</xdr:row>
      <xdr:rowOff>66675</xdr:rowOff>
    </xdr:to>
    <xdr:pic>
      <xdr:nvPicPr>
        <xdr:cNvPr id="396249" name="Рисунок 64" descr="DC inwerter2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1552575</xdr:colOff>
      <xdr:row>0</xdr:row>
      <xdr:rowOff>0</xdr:rowOff>
    </xdr:from>
    <xdr:to>
      <xdr:col>0</xdr:col>
      <xdr:colOff>1552575</xdr:colOff>
      <xdr:row>1</xdr:row>
      <xdr:rowOff>133350</xdr:rowOff>
    </xdr:to>
    <xdr:pic>
      <xdr:nvPicPr>
        <xdr:cNvPr id="396250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0"/>
          <a:ext cx="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0</xdr:row>
      <xdr:rowOff>0</xdr:rowOff>
    </xdr:from>
    <xdr:to>
      <xdr:col>0</xdr:col>
      <xdr:colOff>1562100</xdr:colOff>
      <xdr:row>2</xdr:row>
      <xdr:rowOff>0</xdr:rowOff>
    </xdr:to>
    <xdr:pic>
      <xdr:nvPicPr>
        <xdr:cNvPr id="396251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1514475</xdr:colOff>
      <xdr:row>0</xdr:row>
      <xdr:rowOff>0</xdr:rowOff>
    </xdr:from>
    <xdr:to>
      <xdr:col>0</xdr:col>
      <xdr:colOff>1514475</xdr:colOff>
      <xdr:row>1</xdr:row>
      <xdr:rowOff>171450</xdr:rowOff>
    </xdr:to>
    <xdr:pic>
      <xdr:nvPicPr>
        <xdr:cNvPr id="396252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1600200</xdr:colOff>
      <xdr:row>0</xdr:row>
      <xdr:rowOff>0</xdr:rowOff>
    </xdr:from>
    <xdr:to>
      <xdr:col>0</xdr:col>
      <xdr:colOff>1600200</xdr:colOff>
      <xdr:row>1</xdr:row>
      <xdr:rowOff>200025</xdr:rowOff>
    </xdr:to>
    <xdr:pic>
      <xdr:nvPicPr>
        <xdr:cNvPr id="396253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1609725</xdr:colOff>
      <xdr:row>0</xdr:row>
      <xdr:rowOff>0</xdr:rowOff>
    </xdr:from>
    <xdr:to>
      <xdr:col>0</xdr:col>
      <xdr:colOff>1609725</xdr:colOff>
      <xdr:row>1</xdr:row>
      <xdr:rowOff>200025</xdr:rowOff>
    </xdr:to>
    <xdr:pic>
      <xdr:nvPicPr>
        <xdr:cNvPr id="396254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1590675</xdr:colOff>
      <xdr:row>0</xdr:row>
      <xdr:rowOff>0</xdr:rowOff>
    </xdr:from>
    <xdr:to>
      <xdr:col>0</xdr:col>
      <xdr:colOff>1590675</xdr:colOff>
      <xdr:row>1</xdr:row>
      <xdr:rowOff>190500</xdr:rowOff>
    </xdr:to>
    <xdr:pic>
      <xdr:nvPicPr>
        <xdr:cNvPr id="396255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0"/>
          <a:ext cx="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676275</xdr:colOff>
      <xdr:row>0</xdr:row>
      <xdr:rowOff>0</xdr:rowOff>
    </xdr:from>
    <xdr:to>
      <xdr:col>0</xdr:col>
      <xdr:colOff>676275</xdr:colOff>
      <xdr:row>1</xdr:row>
      <xdr:rowOff>76200</xdr:rowOff>
    </xdr:to>
    <xdr:pic>
      <xdr:nvPicPr>
        <xdr:cNvPr id="396256" name="Picture 764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0"/>
          <a:ext cx="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628650</xdr:colOff>
      <xdr:row>0</xdr:row>
      <xdr:rowOff>0</xdr:rowOff>
    </xdr:from>
    <xdr:to>
      <xdr:col>0</xdr:col>
      <xdr:colOff>628650</xdr:colOff>
      <xdr:row>2</xdr:row>
      <xdr:rowOff>0</xdr:rowOff>
    </xdr:to>
    <xdr:pic>
      <xdr:nvPicPr>
        <xdr:cNvPr id="396257" name="Picture 837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714375</xdr:colOff>
      <xdr:row>0</xdr:row>
      <xdr:rowOff>0</xdr:rowOff>
    </xdr:from>
    <xdr:to>
      <xdr:col>0</xdr:col>
      <xdr:colOff>714375</xdr:colOff>
      <xdr:row>2</xdr:row>
      <xdr:rowOff>85725</xdr:rowOff>
    </xdr:to>
    <xdr:pic>
      <xdr:nvPicPr>
        <xdr:cNvPr id="396258" name="Рисунок 52" descr="IdeaBaby.png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0"/>
          <a:ext cx="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904875</xdr:colOff>
      <xdr:row>0</xdr:row>
      <xdr:rowOff>0</xdr:rowOff>
    </xdr:from>
    <xdr:to>
      <xdr:col>0</xdr:col>
      <xdr:colOff>904875</xdr:colOff>
      <xdr:row>2</xdr:row>
      <xdr:rowOff>0</xdr:rowOff>
    </xdr:to>
    <xdr:pic>
      <xdr:nvPicPr>
        <xdr:cNvPr id="396259" name="Рисунок 55" descr="Idea_logo.png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1571625</xdr:colOff>
      <xdr:row>0</xdr:row>
      <xdr:rowOff>0</xdr:rowOff>
    </xdr:from>
    <xdr:to>
      <xdr:col>0</xdr:col>
      <xdr:colOff>1571625</xdr:colOff>
      <xdr:row>2</xdr:row>
      <xdr:rowOff>0</xdr:rowOff>
    </xdr:to>
    <xdr:pic>
      <xdr:nvPicPr>
        <xdr:cNvPr id="396260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1590675</xdr:colOff>
      <xdr:row>0</xdr:row>
      <xdr:rowOff>0</xdr:rowOff>
    </xdr:from>
    <xdr:to>
      <xdr:col>0</xdr:col>
      <xdr:colOff>1590675</xdr:colOff>
      <xdr:row>2</xdr:row>
      <xdr:rowOff>0</xdr:rowOff>
    </xdr:to>
    <xdr:pic>
      <xdr:nvPicPr>
        <xdr:cNvPr id="396261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0</xdr:row>
      <xdr:rowOff>0</xdr:rowOff>
    </xdr:from>
    <xdr:to>
      <xdr:col>0</xdr:col>
      <xdr:colOff>1628775</xdr:colOff>
      <xdr:row>2</xdr:row>
      <xdr:rowOff>0</xdr:rowOff>
    </xdr:to>
    <xdr:pic>
      <xdr:nvPicPr>
        <xdr:cNvPr id="396262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647700</xdr:colOff>
      <xdr:row>0</xdr:row>
      <xdr:rowOff>0</xdr:rowOff>
    </xdr:from>
    <xdr:to>
      <xdr:col>0</xdr:col>
      <xdr:colOff>647700</xdr:colOff>
      <xdr:row>1</xdr:row>
      <xdr:rowOff>152400</xdr:rowOff>
    </xdr:to>
    <xdr:pic>
      <xdr:nvPicPr>
        <xdr:cNvPr id="396263" name="Рисунок 64" descr="DC inwerter2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1552575</xdr:colOff>
      <xdr:row>0</xdr:row>
      <xdr:rowOff>0</xdr:rowOff>
    </xdr:from>
    <xdr:to>
      <xdr:col>0</xdr:col>
      <xdr:colOff>1552575</xdr:colOff>
      <xdr:row>2</xdr:row>
      <xdr:rowOff>0</xdr:rowOff>
    </xdr:to>
    <xdr:pic>
      <xdr:nvPicPr>
        <xdr:cNvPr id="396264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0</xdr:row>
      <xdr:rowOff>0</xdr:rowOff>
    </xdr:from>
    <xdr:to>
      <xdr:col>0</xdr:col>
      <xdr:colOff>1562100</xdr:colOff>
      <xdr:row>2</xdr:row>
      <xdr:rowOff>95250</xdr:rowOff>
    </xdr:to>
    <xdr:pic>
      <xdr:nvPicPr>
        <xdr:cNvPr id="396265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0"/>
          <a:ext cx="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1514475</xdr:colOff>
      <xdr:row>0</xdr:row>
      <xdr:rowOff>0</xdr:rowOff>
    </xdr:from>
    <xdr:to>
      <xdr:col>0</xdr:col>
      <xdr:colOff>1514475</xdr:colOff>
      <xdr:row>2</xdr:row>
      <xdr:rowOff>95250</xdr:rowOff>
    </xdr:to>
    <xdr:pic>
      <xdr:nvPicPr>
        <xdr:cNvPr id="396266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0"/>
          <a:ext cx="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1600200</xdr:colOff>
      <xdr:row>0</xdr:row>
      <xdr:rowOff>0</xdr:rowOff>
    </xdr:from>
    <xdr:to>
      <xdr:col>0</xdr:col>
      <xdr:colOff>1600200</xdr:colOff>
      <xdr:row>2</xdr:row>
      <xdr:rowOff>85725</xdr:rowOff>
    </xdr:to>
    <xdr:pic>
      <xdr:nvPicPr>
        <xdr:cNvPr id="396267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0"/>
          <a:ext cx="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1609725</xdr:colOff>
      <xdr:row>0</xdr:row>
      <xdr:rowOff>0</xdr:rowOff>
    </xdr:from>
    <xdr:to>
      <xdr:col>0</xdr:col>
      <xdr:colOff>1609725</xdr:colOff>
      <xdr:row>2</xdr:row>
      <xdr:rowOff>85725</xdr:rowOff>
    </xdr:to>
    <xdr:pic>
      <xdr:nvPicPr>
        <xdr:cNvPr id="396268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0"/>
          <a:ext cx="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1590675</xdr:colOff>
      <xdr:row>0</xdr:row>
      <xdr:rowOff>0</xdr:rowOff>
    </xdr:from>
    <xdr:to>
      <xdr:col>0</xdr:col>
      <xdr:colOff>1590675</xdr:colOff>
      <xdr:row>2</xdr:row>
      <xdr:rowOff>95250</xdr:rowOff>
    </xdr:to>
    <xdr:pic>
      <xdr:nvPicPr>
        <xdr:cNvPr id="396269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0"/>
          <a:ext cx="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676275</xdr:colOff>
      <xdr:row>0</xdr:row>
      <xdr:rowOff>0</xdr:rowOff>
    </xdr:from>
    <xdr:to>
      <xdr:col>0</xdr:col>
      <xdr:colOff>676275</xdr:colOff>
      <xdr:row>1</xdr:row>
      <xdr:rowOff>142875</xdr:rowOff>
    </xdr:to>
    <xdr:pic>
      <xdr:nvPicPr>
        <xdr:cNvPr id="396270" name="Picture 764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628650</xdr:colOff>
      <xdr:row>0</xdr:row>
      <xdr:rowOff>0</xdr:rowOff>
    </xdr:from>
    <xdr:to>
      <xdr:col>0</xdr:col>
      <xdr:colOff>628650</xdr:colOff>
      <xdr:row>2</xdr:row>
      <xdr:rowOff>95250</xdr:rowOff>
    </xdr:to>
    <xdr:pic>
      <xdr:nvPicPr>
        <xdr:cNvPr id="396271" name="Picture 837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0"/>
          <a:ext cx="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666750</xdr:colOff>
      <xdr:row>0</xdr:row>
      <xdr:rowOff>0</xdr:rowOff>
    </xdr:from>
    <xdr:to>
      <xdr:col>0</xdr:col>
      <xdr:colOff>666750</xdr:colOff>
      <xdr:row>1</xdr:row>
      <xdr:rowOff>152400</xdr:rowOff>
    </xdr:to>
    <xdr:pic>
      <xdr:nvPicPr>
        <xdr:cNvPr id="396272" name="Рисунок 64" descr="DC inwerter2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714375</xdr:colOff>
      <xdr:row>0</xdr:row>
      <xdr:rowOff>0</xdr:rowOff>
    </xdr:from>
    <xdr:to>
      <xdr:col>0</xdr:col>
      <xdr:colOff>714375</xdr:colOff>
      <xdr:row>2</xdr:row>
      <xdr:rowOff>85725</xdr:rowOff>
    </xdr:to>
    <xdr:pic>
      <xdr:nvPicPr>
        <xdr:cNvPr id="396273" name="Рисунок 52" descr="IdeaBaby.png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0"/>
          <a:ext cx="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904875</xdr:colOff>
      <xdr:row>0</xdr:row>
      <xdr:rowOff>0</xdr:rowOff>
    </xdr:from>
    <xdr:to>
      <xdr:col>0</xdr:col>
      <xdr:colOff>904875</xdr:colOff>
      <xdr:row>2</xdr:row>
      <xdr:rowOff>0</xdr:rowOff>
    </xdr:to>
    <xdr:pic>
      <xdr:nvPicPr>
        <xdr:cNvPr id="396274" name="Рисунок 55" descr="Idea_logo.png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1571625</xdr:colOff>
      <xdr:row>0</xdr:row>
      <xdr:rowOff>0</xdr:rowOff>
    </xdr:from>
    <xdr:to>
      <xdr:col>0</xdr:col>
      <xdr:colOff>1571625</xdr:colOff>
      <xdr:row>2</xdr:row>
      <xdr:rowOff>0</xdr:rowOff>
    </xdr:to>
    <xdr:pic>
      <xdr:nvPicPr>
        <xdr:cNvPr id="396275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1590675</xdr:colOff>
      <xdr:row>0</xdr:row>
      <xdr:rowOff>0</xdr:rowOff>
    </xdr:from>
    <xdr:to>
      <xdr:col>0</xdr:col>
      <xdr:colOff>1590675</xdr:colOff>
      <xdr:row>2</xdr:row>
      <xdr:rowOff>0</xdr:rowOff>
    </xdr:to>
    <xdr:pic>
      <xdr:nvPicPr>
        <xdr:cNvPr id="396276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0</xdr:row>
      <xdr:rowOff>0</xdr:rowOff>
    </xdr:from>
    <xdr:to>
      <xdr:col>0</xdr:col>
      <xdr:colOff>1628775</xdr:colOff>
      <xdr:row>2</xdr:row>
      <xdr:rowOff>0</xdr:rowOff>
    </xdr:to>
    <xdr:pic>
      <xdr:nvPicPr>
        <xdr:cNvPr id="396277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647700</xdr:colOff>
      <xdr:row>0</xdr:row>
      <xdr:rowOff>0</xdr:rowOff>
    </xdr:from>
    <xdr:to>
      <xdr:col>0</xdr:col>
      <xdr:colOff>647700</xdr:colOff>
      <xdr:row>1</xdr:row>
      <xdr:rowOff>152400</xdr:rowOff>
    </xdr:to>
    <xdr:pic>
      <xdr:nvPicPr>
        <xdr:cNvPr id="396278" name="Рисунок 64" descr="DC inwerter2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1552575</xdr:colOff>
      <xdr:row>0</xdr:row>
      <xdr:rowOff>0</xdr:rowOff>
    </xdr:from>
    <xdr:to>
      <xdr:col>0</xdr:col>
      <xdr:colOff>1552575</xdr:colOff>
      <xdr:row>2</xdr:row>
      <xdr:rowOff>0</xdr:rowOff>
    </xdr:to>
    <xdr:pic>
      <xdr:nvPicPr>
        <xdr:cNvPr id="396279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0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0</xdr:row>
      <xdr:rowOff>0</xdr:rowOff>
    </xdr:from>
    <xdr:to>
      <xdr:col>0</xdr:col>
      <xdr:colOff>1562100</xdr:colOff>
      <xdr:row>2</xdr:row>
      <xdr:rowOff>95250</xdr:rowOff>
    </xdr:to>
    <xdr:pic>
      <xdr:nvPicPr>
        <xdr:cNvPr id="396280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0"/>
          <a:ext cx="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1514475</xdr:colOff>
      <xdr:row>0</xdr:row>
      <xdr:rowOff>0</xdr:rowOff>
    </xdr:from>
    <xdr:to>
      <xdr:col>0</xdr:col>
      <xdr:colOff>1514475</xdr:colOff>
      <xdr:row>2</xdr:row>
      <xdr:rowOff>95250</xdr:rowOff>
    </xdr:to>
    <xdr:pic>
      <xdr:nvPicPr>
        <xdr:cNvPr id="396281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0"/>
          <a:ext cx="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1600200</xdr:colOff>
      <xdr:row>0</xdr:row>
      <xdr:rowOff>0</xdr:rowOff>
    </xdr:from>
    <xdr:to>
      <xdr:col>0</xdr:col>
      <xdr:colOff>1600200</xdr:colOff>
      <xdr:row>2</xdr:row>
      <xdr:rowOff>85725</xdr:rowOff>
    </xdr:to>
    <xdr:pic>
      <xdr:nvPicPr>
        <xdr:cNvPr id="396282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0"/>
          <a:ext cx="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1609725</xdr:colOff>
      <xdr:row>0</xdr:row>
      <xdr:rowOff>0</xdr:rowOff>
    </xdr:from>
    <xdr:to>
      <xdr:col>0</xdr:col>
      <xdr:colOff>1609725</xdr:colOff>
      <xdr:row>2</xdr:row>
      <xdr:rowOff>85725</xdr:rowOff>
    </xdr:to>
    <xdr:pic>
      <xdr:nvPicPr>
        <xdr:cNvPr id="396283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0"/>
          <a:ext cx="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1590675</xdr:colOff>
      <xdr:row>0</xdr:row>
      <xdr:rowOff>0</xdr:rowOff>
    </xdr:from>
    <xdr:to>
      <xdr:col>0</xdr:col>
      <xdr:colOff>1590675</xdr:colOff>
      <xdr:row>2</xdr:row>
      <xdr:rowOff>95250</xdr:rowOff>
    </xdr:to>
    <xdr:pic>
      <xdr:nvPicPr>
        <xdr:cNvPr id="396284" name="Picture 406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0"/>
          <a:ext cx="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676275</xdr:colOff>
      <xdr:row>0</xdr:row>
      <xdr:rowOff>0</xdr:rowOff>
    </xdr:from>
    <xdr:to>
      <xdr:col>0</xdr:col>
      <xdr:colOff>676275</xdr:colOff>
      <xdr:row>1</xdr:row>
      <xdr:rowOff>142875</xdr:rowOff>
    </xdr:to>
    <xdr:pic>
      <xdr:nvPicPr>
        <xdr:cNvPr id="396285" name="Picture 764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628650</xdr:colOff>
      <xdr:row>0</xdr:row>
      <xdr:rowOff>0</xdr:rowOff>
    </xdr:from>
    <xdr:to>
      <xdr:col>0</xdr:col>
      <xdr:colOff>628650</xdr:colOff>
      <xdr:row>2</xdr:row>
      <xdr:rowOff>95250</xdr:rowOff>
    </xdr:to>
    <xdr:pic>
      <xdr:nvPicPr>
        <xdr:cNvPr id="396286" name="Picture 837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0"/>
          <a:ext cx="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666750</xdr:colOff>
      <xdr:row>0</xdr:row>
      <xdr:rowOff>0</xdr:rowOff>
    </xdr:from>
    <xdr:to>
      <xdr:col>0</xdr:col>
      <xdr:colOff>666750</xdr:colOff>
      <xdr:row>1</xdr:row>
      <xdr:rowOff>152400</xdr:rowOff>
    </xdr:to>
    <xdr:pic>
      <xdr:nvPicPr>
        <xdr:cNvPr id="396287" name="Рисунок 64" descr="DC inwerter2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904875</xdr:colOff>
      <xdr:row>0</xdr:row>
      <xdr:rowOff>0</xdr:rowOff>
    </xdr:from>
    <xdr:to>
      <xdr:col>0</xdr:col>
      <xdr:colOff>1543050</xdr:colOff>
      <xdr:row>0</xdr:row>
      <xdr:rowOff>0</xdr:rowOff>
    </xdr:to>
    <xdr:pic>
      <xdr:nvPicPr>
        <xdr:cNvPr id="397312" name="Рисунок 55" descr="Idea_logo.png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0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0</xdr:row>
      <xdr:rowOff>0</xdr:rowOff>
    </xdr:to>
    <xdr:pic>
      <xdr:nvPicPr>
        <xdr:cNvPr id="397334" name="Рисунок 96" descr="logo.pn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504825</xdr:colOff>
      <xdr:row>0</xdr:row>
      <xdr:rowOff>0</xdr:rowOff>
    </xdr:from>
    <xdr:to>
      <xdr:col>14</xdr:col>
      <xdr:colOff>861785</xdr:colOff>
      <xdr:row>0</xdr:row>
      <xdr:rowOff>13607</xdr:rowOff>
    </xdr:to>
    <xdr:pic>
      <xdr:nvPicPr>
        <xdr:cNvPr id="397346" name="Рисунок 66" descr="ColdPlazma.png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3175" y="17192625"/>
          <a:ext cx="1304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276225</xdr:colOff>
      <xdr:row>0</xdr:row>
      <xdr:rowOff>0</xdr:rowOff>
    </xdr:from>
    <xdr:to>
      <xdr:col>2</xdr:col>
      <xdr:colOff>132443</xdr:colOff>
      <xdr:row>0</xdr:row>
      <xdr:rowOff>0</xdr:rowOff>
    </xdr:to>
    <xdr:pic>
      <xdr:nvPicPr>
        <xdr:cNvPr id="397356" name="Picture 7650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6048375"/>
          <a:ext cx="857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1019175</xdr:colOff>
      <xdr:row>0</xdr:row>
      <xdr:rowOff>0</xdr:rowOff>
    </xdr:from>
    <xdr:to>
      <xdr:col>1</xdr:col>
      <xdr:colOff>256268</xdr:colOff>
      <xdr:row>0</xdr:row>
      <xdr:rowOff>0</xdr:rowOff>
    </xdr:to>
    <xdr:pic>
      <xdr:nvPicPr>
        <xdr:cNvPr id="397357" name="Picture 831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8268950"/>
          <a:ext cx="1771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227693</xdr:colOff>
      <xdr:row>0</xdr:row>
      <xdr:rowOff>0</xdr:rowOff>
    </xdr:to>
    <xdr:pic>
      <xdr:nvPicPr>
        <xdr:cNvPr id="397358" name="Picture 837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83451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0</xdr:col>
      <xdr:colOff>990600</xdr:colOff>
      <xdr:row>0</xdr:row>
      <xdr:rowOff>0</xdr:rowOff>
    </xdr:to>
    <xdr:pic>
      <xdr:nvPicPr>
        <xdr:cNvPr id="397360" name="Рисунок 65" descr="index.jp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11800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400050</xdr:colOff>
      <xdr:row>52</xdr:row>
      <xdr:rowOff>180975</xdr:rowOff>
    </xdr:from>
    <xdr:to>
      <xdr:col>14</xdr:col>
      <xdr:colOff>77560</xdr:colOff>
      <xdr:row>54</xdr:row>
      <xdr:rowOff>28575</xdr:rowOff>
    </xdr:to>
    <xdr:pic>
      <xdr:nvPicPr>
        <xdr:cNvPr id="56" name="Рисунок 66" descr="ColdPlazma.pn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2163425"/>
          <a:ext cx="876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55</xdr:row>
      <xdr:rowOff>0</xdr:rowOff>
    </xdr:from>
    <xdr:to>
      <xdr:col>0</xdr:col>
      <xdr:colOff>990600</xdr:colOff>
      <xdr:row>57</xdr:row>
      <xdr:rowOff>38100</xdr:rowOff>
    </xdr:to>
    <xdr:pic>
      <xdr:nvPicPr>
        <xdr:cNvPr id="66" name="Рисунок 65" descr="index.jp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601575"/>
          <a:ext cx="9810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1924050</xdr:colOff>
      <xdr:row>17</xdr:row>
      <xdr:rowOff>66675</xdr:rowOff>
    </xdr:from>
    <xdr:to>
      <xdr:col>1</xdr:col>
      <xdr:colOff>272143</xdr:colOff>
      <xdr:row>20</xdr:row>
      <xdr:rowOff>180976</xdr:rowOff>
    </xdr:to>
    <xdr:pic>
      <xdr:nvPicPr>
        <xdr:cNvPr id="76" name="Рисунок 73" descr="PRO isr-XXX HR-SA6-(D)N1.jp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5210175"/>
          <a:ext cx="1476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167738</xdr:colOff>
      <xdr:row>17</xdr:row>
      <xdr:rowOff>195201</xdr:rowOff>
    </xdr:from>
    <xdr:to>
      <xdr:col>2</xdr:col>
      <xdr:colOff>415388</xdr:colOff>
      <xdr:row>21</xdr:row>
      <xdr:rowOff>166627</xdr:rowOff>
    </xdr:to>
    <xdr:pic>
      <xdr:nvPicPr>
        <xdr:cNvPr id="81" name="Рисунок 74" descr="22 ideapro controler red butt.pn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85593">
          <a:off x="3717965" y="3695948"/>
          <a:ext cx="247650" cy="7631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17</xdr:row>
      <xdr:rowOff>28575</xdr:rowOff>
    </xdr:from>
    <xdr:to>
      <xdr:col>0</xdr:col>
      <xdr:colOff>1038225</xdr:colOff>
      <xdr:row>19</xdr:row>
      <xdr:rowOff>152400</xdr:rowOff>
    </xdr:to>
    <xdr:pic>
      <xdr:nvPicPr>
        <xdr:cNvPr id="84" name="Picture 13300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172075"/>
          <a:ext cx="10096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321623</xdr:colOff>
      <xdr:row>111</xdr:row>
      <xdr:rowOff>148442</xdr:rowOff>
    </xdr:from>
    <xdr:to>
      <xdr:col>0</xdr:col>
      <xdr:colOff>1397948</xdr:colOff>
      <xdr:row>113</xdr:row>
      <xdr:rowOff>17196</xdr:rowOff>
    </xdr:to>
    <xdr:pic>
      <xdr:nvPicPr>
        <xdr:cNvPr id="86" name="Рисунок 53" descr="IdeaSamurai.pn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23" y="22810520"/>
          <a:ext cx="1076325" cy="264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400050</xdr:colOff>
      <xdr:row>52</xdr:row>
      <xdr:rowOff>180975</xdr:rowOff>
    </xdr:from>
    <xdr:to>
      <xdr:col>14</xdr:col>
      <xdr:colOff>391885</xdr:colOff>
      <xdr:row>54</xdr:row>
      <xdr:rowOff>19051</xdr:rowOff>
    </xdr:to>
    <xdr:pic>
      <xdr:nvPicPr>
        <xdr:cNvPr id="96" name="Рисунок 66" descr="ColdPlazma.pn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2163425"/>
          <a:ext cx="876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1777340</xdr:colOff>
      <xdr:row>54</xdr:row>
      <xdr:rowOff>101930</xdr:rowOff>
    </xdr:from>
    <xdr:to>
      <xdr:col>1</xdr:col>
      <xdr:colOff>901494</xdr:colOff>
      <xdr:row>57</xdr:row>
      <xdr:rowOff>120979</xdr:rowOff>
    </xdr:to>
    <xdr:pic>
      <xdr:nvPicPr>
        <xdr:cNvPr id="103" name="Picture 831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7340" y="11049495"/>
          <a:ext cx="1672401" cy="612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1151535</xdr:colOff>
      <xdr:row>54</xdr:row>
      <xdr:rowOff>167491</xdr:rowOff>
    </xdr:from>
    <xdr:to>
      <xdr:col>0</xdr:col>
      <xdr:colOff>1770660</xdr:colOff>
      <xdr:row>56</xdr:row>
      <xdr:rowOff>186540</xdr:rowOff>
    </xdr:to>
    <xdr:pic>
      <xdr:nvPicPr>
        <xdr:cNvPr id="104" name="Picture 837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35" y="11115056"/>
          <a:ext cx="619125" cy="414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55</xdr:row>
      <xdr:rowOff>0</xdr:rowOff>
    </xdr:from>
    <xdr:to>
      <xdr:col>0</xdr:col>
      <xdr:colOff>990600</xdr:colOff>
      <xdr:row>57</xdr:row>
      <xdr:rowOff>38100</xdr:rowOff>
    </xdr:to>
    <xdr:pic>
      <xdr:nvPicPr>
        <xdr:cNvPr id="105" name="Рисунок 65" descr="index.jpg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601575"/>
          <a:ext cx="9810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116</xdr:row>
      <xdr:rowOff>111331</xdr:rowOff>
    </xdr:from>
    <xdr:to>
      <xdr:col>0</xdr:col>
      <xdr:colOff>990600</xdr:colOff>
      <xdr:row>118</xdr:row>
      <xdr:rowOff>111332</xdr:rowOff>
    </xdr:to>
    <xdr:pic>
      <xdr:nvPicPr>
        <xdr:cNvPr id="106" name="Рисунок 78" descr="index.jpg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763019"/>
          <a:ext cx="981075" cy="395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1862200</xdr:colOff>
      <xdr:row>17</xdr:row>
      <xdr:rowOff>29565</xdr:rowOff>
    </xdr:from>
    <xdr:to>
      <xdr:col>1</xdr:col>
      <xdr:colOff>795854</xdr:colOff>
      <xdr:row>20</xdr:row>
      <xdr:rowOff>143865</xdr:rowOff>
    </xdr:to>
    <xdr:pic>
      <xdr:nvPicPr>
        <xdr:cNvPr id="115" name="Рисунок 73" descr="PRO isr-XXX HR-SA6-(D)N1.jpg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2200" y="3530312"/>
          <a:ext cx="1481901" cy="7080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17</xdr:row>
      <xdr:rowOff>28575</xdr:rowOff>
    </xdr:from>
    <xdr:to>
      <xdr:col>0</xdr:col>
      <xdr:colOff>1038225</xdr:colOff>
      <xdr:row>19</xdr:row>
      <xdr:rowOff>152400</xdr:rowOff>
    </xdr:to>
    <xdr:pic>
      <xdr:nvPicPr>
        <xdr:cNvPr id="123" name="Picture 13300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172075"/>
          <a:ext cx="10096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851188</xdr:colOff>
      <xdr:row>7</xdr:row>
      <xdr:rowOff>251237</xdr:rowOff>
    </xdr:from>
    <xdr:to>
      <xdr:col>0</xdr:col>
      <xdr:colOff>2013238</xdr:colOff>
      <xdr:row>9</xdr:row>
      <xdr:rowOff>77191</xdr:rowOff>
    </xdr:to>
    <xdr:pic>
      <xdr:nvPicPr>
        <xdr:cNvPr id="124" name="Рисунок 53" descr="IdeaSamurai.png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88" y="1698542"/>
          <a:ext cx="1162050" cy="29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1929741</xdr:colOff>
      <xdr:row>131</xdr:row>
      <xdr:rowOff>95250</xdr:rowOff>
    </xdr:from>
    <xdr:to>
      <xdr:col>1</xdr:col>
      <xdr:colOff>137680</xdr:colOff>
      <xdr:row>133</xdr:row>
      <xdr:rowOff>136072</xdr:rowOff>
    </xdr:to>
    <xdr:pic>
      <xdr:nvPicPr>
        <xdr:cNvPr id="130" name="Рисунок 55" descr="NewWindow_rea_sl.jpg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41" y="26777620"/>
          <a:ext cx="756186" cy="436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190500</xdr:rowOff>
    </xdr:from>
    <xdr:to>
      <xdr:col>0</xdr:col>
      <xdr:colOff>981075</xdr:colOff>
      <xdr:row>57</xdr:row>
      <xdr:rowOff>28575</xdr:rowOff>
    </xdr:to>
    <xdr:pic>
      <xdr:nvPicPr>
        <xdr:cNvPr id="138" name="Рисунок 65" descr="index.jpg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9810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131</xdr:row>
      <xdr:rowOff>19050</xdr:rowOff>
    </xdr:from>
    <xdr:to>
      <xdr:col>0</xdr:col>
      <xdr:colOff>990600</xdr:colOff>
      <xdr:row>132</xdr:row>
      <xdr:rowOff>170542</xdr:rowOff>
    </xdr:to>
    <xdr:pic>
      <xdr:nvPicPr>
        <xdr:cNvPr id="139" name="Рисунок 78" descr="index.jpg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993975"/>
          <a:ext cx="9810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247650</xdr:rowOff>
    </xdr:from>
    <xdr:to>
      <xdr:col>0</xdr:col>
      <xdr:colOff>723900</xdr:colOff>
      <xdr:row>10</xdr:row>
      <xdr:rowOff>27215</xdr:rowOff>
    </xdr:to>
    <xdr:pic>
      <xdr:nvPicPr>
        <xdr:cNvPr id="141" name="Рисунок 80" descr="logo.pn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96</xdr:row>
      <xdr:rowOff>180975</xdr:rowOff>
    </xdr:from>
    <xdr:to>
      <xdr:col>0</xdr:col>
      <xdr:colOff>1000125</xdr:colOff>
      <xdr:row>98</xdr:row>
      <xdr:rowOff>219075</xdr:rowOff>
    </xdr:to>
    <xdr:pic>
      <xdr:nvPicPr>
        <xdr:cNvPr id="143" name="Рисунок 76" descr="index.jpg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1050250"/>
          <a:ext cx="9810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1943100</xdr:colOff>
      <xdr:row>7</xdr:row>
      <xdr:rowOff>76200</xdr:rowOff>
    </xdr:from>
    <xdr:to>
      <xdr:col>2</xdr:col>
      <xdr:colOff>190954</xdr:colOff>
      <xdr:row>10</xdr:row>
      <xdr:rowOff>136072</xdr:rowOff>
    </xdr:to>
    <xdr:pic>
      <xdr:nvPicPr>
        <xdr:cNvPr id="144" name="Рисунок 71" descr="JA samurai CCLass basic.jpg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2571750"/>
          <a:ext cx="18478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1724025</xdr:colOff>
      <xdr:row>123</xdr:row>
      <xdr:rowOff>66675</xdr:rowOff>
    </xdr:from>
    <xdr:to>
      <xdr:col>1</xdr:col>
      <xdr:colOff>114754</xdr:colOff>
      <xdr:row>126</xdr:row>
      <xdr:rowOff>4989</xdr:rowOff>
    </xdr:to>
    <xdr:pic>
      <xdr:nvPicPr>
        <xdr:cNvPr id="145" name="Рисунок 72" descr="window unit samurai PPT2.jpg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26384250"/>
          <a:ext cx="9906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1285875</xdr:colOff>
      <xdr:row>95</xdr:row>
      <xdr:rowOff>238125</xdr:rowOff>
    </xdr:from>
    <xdr:to>
      <xdr:col>1</xdr:col>
      <xdr:colOff>695779</xdr:colOff>
      <xdr:row>98</xdr:row>
      <xdr:rowOff>242208</xdr:rowOff>
    </xdr:to>
    <xdr:pic>
      <xdr:nvPicPr>
        <xdr:cNvPr id="148" name="Picture 2" descr="C:\Users\GEORGE~1\AppData\Local\Temp\Catch353.jpg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20774025"/>
          <a:ext cx="20097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428625</xdr:colOff>
      <xdr:row>123</xdr:row>
      <xdr:rowOff>123825</xdr:rowOff>
    </xdr:from>
    <xdr:to>
      <xdr:col>1</xdr:col>
      <xdr:colOff>685800</xdr:colOff>
      <xdr:row>125</xdr:row>
      <xdr:rowOff>190046</xdr:rowOff>
    </xdr:to>
    <xdr:pic>
      <xdr:nvPicPr>
        <xdr:cNvPr id="149" name="Рисунок 73" descr="11 samurai controler.png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75006">
          <a:off x="2971800" y="26441400"/>
          <a:ext cx="2571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95</xdr:row>
      <xdr:rowOff>257175</xdr:rowOff>
    </xdr:from>
    <xdr:to>
      <xdr:col>2</xdr:col>
      <xdr:colOff>438150</xdr:colOff>
      <xdr:row>99</xdr:row>
      <xdr:rowOff>2269</xdr:rowOff>
    </xdr:to>
    <xdr:pic>
      <xdr:nvPicPr>
        <xdr:cNvPr id="152" name="Picture 2" descr="d:\mydata\桌面\美的牌\PPT素材·\Mission indoor+outdoor\Mission高清\遥控器\Mission Remote-2.jpg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0793075"/>
          <a:ext cx="3143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7</xdr:row>
      <xdr:rowOff>57150</xdr:rowOff>
    </xdr:from>
    <xdr:to>
      <xdr:col>4</xdr:col>
      <xdr:colOff>190500</xdr:colOff>
      <xdr:row>7</xdr:row>
      <xdr:rowOff>204107</xdr:rowOff>
    </xdr:to>
    <xdr:pic>
      <xdr:nvPicPr>
        <xdr:cNvPr id="154" name="Рисунок 53" descr="IdeaSamurai.png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552700"/>
          <a:ext cx="8001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1076325</xdr:colOff>
      <xdr:row>125</xdr:row>
      <xdr:rowOff>21317</xdr:rowOff>
    </xdr:to>
    <xdr:pic>
      <xdr:nvPicPr>
        <xdr:cNvPr id="155" name="Рисунок 53" descr="IdeaSamurai.png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74750"/>
          <a:ext cx="1076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7</xdr:row>
      <xdr:rowOff>76200</xdr:rowOff>
    </xdr:from>
    <xdr:to>
      <xdr:col>2</xdr:col>
      <xdr:colOff>771525</xdr:colOff>
      <xdr:row>10</xdr:row>
      <xdr:rowOff>93890</xdr:rowOff>
    </xdr:to>
    <xdr:pic>
      <xdr:nvPicPr>
        <xdr:cNvPr id="158" name="Рисунок 71" descr="11 samurai controler.png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75006">
          <a:off x="4019550" y="2571750"/>
          <a:ext cx="2952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2288473</xdr:colOff>
      <xdr:row>86</xdr:row>
      <xdr:rowOff>154256</xdr:rowOff>
    </xdr:from>
    <xdr:to>
      <xdr:col>2</xdr:col>
      <xdr:colOff>529647</xdr:colOff>
      <xdr:row>89</xdr:row>
      <xdr:rowOff>115702</xdr:rowOff>
    </xdr:to>
    <xdr:pic>
      <xdr:nvPicPr>
        <xdr:cNvPr id="160" name="Picture 18297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473" y="17682730"/>
          <a:ext cx="1791401" cy="555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981075</xdr:colOff>
      <xdr:row>88</xdr:row>
      <xdr:rowOff>94796</xdr:rowOff>
    </xdr:to>
    <xdr:pic>
      <xdr:nvPicPr>
        <xdr:cNvPr id="161" name="Рисунок 76" descr="index.jp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35700"/>
          <a:ext cx="9810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2286000</xdr:colOff>
      <xdr:row>65</xdr:row>
      <xdr:rowOff>57150</xdr:rowOff>
    </xdr:from>
    <xdr:to>
      <xdr:col>2</xdr:col>
      <xdr:colOff>286204</xdr:colOff>
      <xdr:row>69</xdr:row>
      <xdr:rowOff>0</xdr:rowOff>
    </xdr:to>
    <xdr:pic>
      <xdr:nvPicPr>
        <xdr:cNvPr id="162" name="Picture 18297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14354175"/>
          <a:ext cx="16002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61851</xdr:colOff>
      <xdr:row>66</xdr:row>
      <xdr:rowOff>69520</xdr:rowOff>
    </xdr:from>
    <xdr:to>
      <xdr:col>0</xdr:col>
      <xdr:colOff>1042926</xdr:colOff>
      <xdr:row>68</xdr:row>
      <xdr:rowOff>164316</xdr:rowOff>
    </xdr:to>
    <xdr:pic>
      <xdr:nvPicPr>
        <xdr:cNvPr id="163" name="Рисунок 76" descr="index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51" y="13454001"/>
          <a:ext cx="981075" cy="49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962025</xdr:colOff>
      <xdr:row>42</xdr:row>
      <xdr:rowOff>133350</xdr:rowOff>
    </xdr:from>
    <xdr:to>
      <xdr:col>0</xdr:col>
      <xdr:colOff>2066925</xdr:colOff>
      <xdr:row>47</xdr:row>
      <xdr:rowOff>28575</xdr:rowOff>
    </xdr:to>
    <xdr:sp macro="" textlink="">
      <xdr:nvSpPr>
        <xdr:cNvPr id="164" name="AutoShape 1024" descr="https://api.asm.skype.com/v1/objects/0-weu-d4-894adda5cc95122dba6cacfea96a08ca/views/imgpsh_fullsize"/>
        <xdr:cNvSpPr>
          <a:spLocks noChangeAspect="1" noChangeArrowheads="1"/>
        </xdr:cNvSpPr>
      </xdr:nvSpPr>
      <xdr:spPr bwMode="auto">
        <a:xfrm>
          <a:off x="962025" y="9829800"/>
          <a:ext cx="110490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304800</xdr:colOff>
      <xdr:row>45</xdr:row>
      <xdr:rowOff>104775</xdr:rowOff>
    </xdr:to>
    <xdr:sp macro="" textlink="">
      <xdr:nvSpPr>
        <xdr:cNvPr id="165" name="AutoShape 1065" descr="https://api.asm.skype.com/v1/objects/0-weu-d4-894adda5cc95122dba6cacfea96a08ca/views/imgpsh_fullsize"/>
        <xdr:cNvSpPr>
          <a:spLocks noChangeAspect="1" noChangeArrowheads="1"/>
        </xdr:cNvSpPr>
      </xdr:nvSpPr>
      <xdr:spPr bwMode="auto">
        <a:xfrm>
          <a:off x="2543175" y="102965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85725</xdr:colOff>
      <xdr:row>46</xdr:row>
      <xdr:rowOff>9525</xdr:rowOff>
    </xdr:from>
    <xdr:to>
      <xdr:col>1</xdr:col>
      <xdr:colOff>390525</xdr:colOff>
      <xdr:row>47</xdr:row>
      <xdr:rowOff>114301</xdr:rowOff>
    </xdr:to>
    <xdr:sp macro="" textlink="">
      <xdr:nvSpPr>
        <xdr:cNvPr id="166" name="AutoShape 1065" descr="https://api.asm.skype.com/v1/objects/0-weu-d4-894adda5cc95122dba6cacfea96a08ca/views/imgpsh_fullsize"/>
        <xdr:cNvSpPr>
          <a:spLocks noChangeAspect="1" noChangeArrowheads="1"/>
        </xdr:cNvSpPr>
      </xdr:nvSpPr>
      <xdr:spPr bwMode="auto">
        <a:xfrm>
          <a:off x="2628900" y="10506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857497</xdr:colOff>
      <xdr:row>44</xdr:row>
      <xdr:rowOff>158957</xdr:rowOff>
    </xdr:from>
    <xdr:to>
      <xdr:col>2</xdr:col>
      <xdr:colOff>560367</xdr:colOff>
      <xdr:row>48</xdr:row>
      <xdr:rowOff>46761</xdr:rowOff>
    </xdr:to>
    <xdr:pic>
      <xdr:nvPicPr>
        <xdr:cNvPr id="167" name="Picture 1066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5744" y="9127301"/>
          <a:ext cx="704850" cy="679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104</xdr:row>
      <xdr:rowOff>104775</xdr:rowOff>
    </xdr:from>
    <xdr:to>
      <xdr:col>2</xdr:col>
      <xdr:colOff>323850</xdr:colOff>
      <xdr:row>109</xdr:row>
      <xdr:rowOff>161925</xdr:rowOff>
    </xdr:to>
    <xdr:pic>
      <xdr:nvPicPr>
        <xdr:cNvPr id="168" name="Picture 124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22621875"/>
          <a:ext cx="11906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77</xdr:row>
      <xdr:rowOff>180975</xdr:rowOff>
    </xdr:from>
    <xdr:to>
      <xdr:col>0</xdr:col>
      <xdr:colOff>1000125</xdr:colOff>
      <xdr:row>79</xdr:row>
      <xdr:rowOff>219075</xdr:rowOff>
    </xdr:to>
    <xdr:pic>
      <xdr:nvPicPr>
        <xdr:cNvPr id="170" name="Рисунок 76" descr="index.jpg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7068800"/>
          <a:ext cx="9810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1285875</xdr:colOff>
      <xdr:row>76</xdr:row>
      <xdr:rowOff>238125</xdr:rowOff>
    </xdr:from>
    <xdr:to>
      <xdr:col>1</xdr:col>
      <xdr:colOff>695779</xdr:colOff>
      <xdr:row>79</xdr:row>
      <xdr:rowOff>140154</xdr:rowOff>
    </xdr:to>
    <xdr:pic>
      <xdr:nvPicPr>
        <xdr:cNvPr id="171" name="Picture 2" descr="C:\Users\GEORGE~1\AppData\Local\Temp\Catch353.jpg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16792575"/>
          <a:ext cx="20097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76</xdr:row>
      <xdr:rowOff>257175</xdr:rowOff>
    </xdr:from>
    <xdr:to>
      <xdr:col>2</xdr:col>
      <xdr:colOff>438150</xdr:colOff>
      <xdr:row>79</xdr:row>
      <xdr:rowOff>168729</xdr:rowOff>
    </xdr:to>
    <xdr:pic>
      <xdr:nvPicPr>
        <xdr:cNvPr id="172" name="Picture 2" descr="d:\mydata\桌面\美的牌\PPT素材·\Mission indoor+outdoor\Mission高清\遥控器\Mission Remote-2.jpg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6811625"/>
          <a:ext cx="3143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5</xdr:row>
      <xdr:rowOff>0</xdr:rowOff>
    </xdr:to>
    <xdr:pic>
      <xdr:nvPicPr>
        <xdr:cNvPr id="392825" name="Изображения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6897350"/>
          <a:ext cx="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5</xdr:row>
      <xdr:rowOff>0</xdr:rowOff>
    </xdr:to>
    <xdr:pic>
      <xdr:nvPicPr>
        <xdr:cNvPr id="392826" name="Изображения 2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6887825"/>
          <a:ext cx="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43609</xdr:rowOff>
    </xdr:to>
    <xdr:pic>
      <xdr:nvPicPr>
        <xdr:cNvPr id="392827" name="Изображения 2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7449800"/>
          <a:ext cx="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5</xdr:row>
      <xdr:rowOff>0</xdr:rowOff>
    </xdr:to>
    <xdr:pic>
      <xdr:nvPicPr>
        <xdr:cNvPr id="392828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6897350"/>
          <a:ext cx="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188843</xdr:rowOff>
    </xdr:to>
    <xdr:pic>
      <xdr:nvPicPr>
        <xdr:cNvPr id="392829" name="Изображения 3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7316450"/>
          <a:ext cx="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46411</xdr:rowOff>
    </xdr:to>
    <xdr:pic>
      <xdr:nvPicPr>
        <xdr:cNvPr id="392830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5420975"/>
          <a:ext cx="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46411</xdr:rowOff>
    </xdr:to>
    <xdr:pic>
      <xdr:nvPicPr>
        <xdr:cNvPr id="392831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54400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188843</xdr:rowOff>
    </xdr:to>
    <xdr:pic>
      <xdr:nvPicPr>
        <xdr:cNvPr id="39283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58019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191084</xdr:rowOff>
    </xdr:to>
    <xdr:pic>
      <xdr:nvPicPr>
        <xdr:cNvPr id="392833" name="Изображения 2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423" t="23222"/>
        <a:stretch>
          <a:fillRect/>
        </a:stretch>
      </xdr:blipFill>
      <xdr:spPr bwMode="auto">
        <a:xfrm>
          <a:off x="9248775" y="15411450"/>
          <a:ext cx="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42489</xdr:rowOff>
    </xdr:to>
    <xdr:pic>
      <xdr:nvPicPr>
        <xdr:cNvPr id="3928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8467725"/>
          <a:ext cx="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43609</xdr:rowOff>
    </xdr:to>
    <xdr:pic>
      <xdr:nvPicPr>
        <xdr:cNvPr id="392835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649605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44730</xdr:rowOff>
    </xdr:to>
    <xdr:pic>
      <xdr:nvPicPr>
        <xdr:cNvPr id="392836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6524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44730</xdr:rowOff>
    </xdr:to>
    <xdr:pic>
      <xdr:nvPicPr>
        <xdr:cNvPr id="3928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7105650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35204</xdr:rowOff>
    </xdr:to>
    <xdr:pic>
      <xdr:nvPicPr>
        <xdr:cNvPr id="392838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5410200"/>
          <a:ext cx="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35765</xdr:rowOff>
    </xdr:to>
    <xdr:pic>
      <xdr:nvPicPr>
        <xdr:cNvPr id="392839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54768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35765</xdr:rowOff>
    </xdr:to>
    <xdr:pic>
      <xdr:nvPicPr>
        <xdr:cNvPr id="39284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5753100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188843</xdr:rowOff>
    </xdr:to>
    <xdr:pic>
      <xdr:nvPicPr>
        <xdr:cNvPr id="392841" name="Изображения 2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423" t="23222"/>
        <a:stretch>
          <a:fillRect/>
        </a:stretch>
      </xdr:blipFill>
      <xdr:spPr bwMode="auto">
        <a:xfrm>
          <a:off x="9248775" y="541020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45851</xdr:rowOff>
    </xdr:to>
    <xdr:pic>
      <xdr:nvPicPr>
        <xdr:cNvPr id="392842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010025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39687</xdr:rowOff>
    </xdr:to>
    <xdr:pic>
      <xdr:nvPicPr>
        <xdr:cNvPr id="392843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0481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35204</xdr:rowOff>
    </xdr:to>
    <xdr:pic>
      <xdr:nvPicPr>
        <xdr:cNvPr id="39284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457700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40808</xdr:rowOff>
    </xdr:to>
    <xdr:pic>
      <xdr:nvPicPr>
        <xdr:cNvPr id="392845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2638425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36325</xdr:rowOff>
    </xdr:to>
    <xdr:pic>
      <xdr:nvPicPr>
        <xdr:cNvPr id="392846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2676525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36326</xdr:rowOff>
    </xdr:to>
    <xdr:pic>
      <xdr:nvPicPr>
        <xdr:cNvPr id="392847" name="Picture 67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3114675"/>
          <a:ext cx="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41368</xdr:rowOff>
    </xdr:to>
    <xdr:pic>
      <xdr:nvPicPr>
        <xdr:cNvPr id="392848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2639675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36325</xdr:rowOff>
    </xdr:to>
    <xdr:pic>
      <xdr:nvPicPr>
        <xdr:cNvPr id="392849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2658725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36326</xdr:rowOff>
    </xdr:to>
    <xdr:pic>
      <xdr:nvPicPr>
        <xdr:cNvPr id="39285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29921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188843</xdr:rowOff>
    </xdr:to>
    <xdr:pic>
      <xdr:nvPicPr>
        <xdr:cNvPr id="392851" name="Изображения 2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423" t="23222"/>
        <a:stretch>
          <a:fillRect/>
        </a:stretch>
      </xdr:blipFill>
      <xdr:spPr bwMode="auto">
        <a:xfrm>
          <a:off x="9248775" y="1260157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188843</xdr:rowOff>
    </xdr:to>
    <xdr:pic>
      <xdr:nvPicPr>
        <xdr:cNvPr id="39285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420177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35204</xdr:rowOff>
    </xdr:to>
    <xdr:pic>
      <xdr:nvPicPr>
        <xdr:cNvPr id="392853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1134725"/>
          <a:ext cx="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4</xdr:col>
      <xdr:colOff>1209675</xdr:colOff>
      <xdr:row>1</xdr:row>
      <xdr:rowOff>0</xdr:rowOff>
    </xdr:from>
    <xdr:to>
      <xdr:col>5</xdr:col>
      <xdr:colOff>5602</xdr:colOff>
      <xdr:row>2</xdr:row>
      <xdr:rowOff>41368</xdr:rowOff>
    </xdr:to>
    <xdr:pic>
      <xdr:nvPicPr>
        <xdr:cNvPr id="392854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657600"/>
          <a:ext cx="95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41368</xdr:rowOff>
    </xdr:to>
    <xdr:pic>
      <xdr:nvPicPr>
        <xdr:cNvPr id="392855" name="Рисунок 23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3657600"/>
          <a:ext cx="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41368</xdr:rowOff>
    </xdr:to>
    <xdr:pic>
      <xdr:nvPicPr>
        <xdr:cNvPr id="392856" name="Рисунок 24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3657600"/>
          <a:ext cx="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pic>
      <xdr:nvPicPr>
        <xdr:cNvPr id="392857" name="Рисунок 25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3657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pic>
      <xdr:nvPicPr>
        <xdr:cNvPr id="392858" name="Рисунок 26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3657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41368</xdr:rowOff>
    </xdr:to>
    <xdr:pic>
      <xdr:nvPicPr>
        <xdr:cNvPr id="392859" name="Рисунок 27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3657600"/>
          <a:ext cx="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41368</xdr:rowOff>
    </xdr:to>
    <xdr:pic>
      <xdr:nvPicPr>
        <xdr:cNvPr id="392860" name="Рисунок 2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3657600"/>
          <a:ext cx="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pic>
      <xdr:nvPicPr>
        <xdr:cNvPr id="392861" name="Рисунок 29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3657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pic>
      <xdr:nvPicPr>
        <xdr:cNvPr id="392862" name="Рисунок 30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3657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41368</xdr:rowOff>
    </xdr:to>
    <xdr:pic>
      <xdr:nvPicPr>
        <xdr:cNvPr id="392863" name="Рисунок 32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365760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41368</xdr:rowOff>
    </xdr:to>
    <xdr:pic>
      <xdr:nvPicPr>
        <xdr:cNvPr id="392864" name="Рисунок 3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365760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41368</xdr:rowOff>
    </xdr:to>
    <xdr:pic>
      <xdr:nvPicPr>
        <xdr:cNvPr id="392865" name="Рисунок 3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36576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41368</xdr:rowOff>
    </xdr:to>
    <xdr:pic>
      <xdr:nvPicPr>
        <xdr:cNvPr id="392866" name="Рисунок 3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36576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41369</xdr:rowOff>
    </xdr:to>
    <xdr:pic>
      <xdr:nvPicPr>
        <xdr:cNvPr id="392867" name="Изображения 22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35367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40247</xdr:rowOff>
    </xdr:to>
    <xdr:pic>
      <xdr:nvPicPr>
        <xdr:cNvPr id="392868" name="Изображения 23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29825"/>
          <a:ext cx="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40247</xdr:rowOff>
    </xdr:to>
    <xdr:pic>
      <xdr:nvPicPr>
        <xdr:cNvPr id="392869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996315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36325</xdr:rowOff>
    </xdr:to>
    <xdr:pic>
      <xdr:nvPicPr>
        <xdr:cNvPr id="39287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277475"/>
          <a:ext cx="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42489</xdr:rowOff>
    </xdr:to>
    <xdr:pic>
      <xdr:nvPicPr>
        <xdr:cNvPr id="392871" name="Изображения 23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8143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2</xdr:row>
      <xdr:rowOff>42489</xdr:rowOff>
    </xdr:to>
    <xdr:pic>
      <xdr:nvPicPr>
        <xdr:cNvPr id="392872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8077200"/>
          <a:ext cx="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188843</xdr:rowOff>
    </xdr:to>
    <xdr:pic>
      <xdr:nvPicPr>
        <xdr:cNvPr id="392873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811530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191084</xdr:rowOff>
    </xdr:to>
    <xdr:pic>
      <xdr:nvPicPr>
        <xdr:cNvPr id="392874" name="Picture 103" descr="remote-42nqv.jpg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7981950"/>
          <a:ext cx="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9525</xdr:colOff>
      <xdr:row>2</xdr:row>
      <xdr:rowOff>41368</xdr:rowOff>
    </xdr:to>
    <xdr:pic>
      <xdr:nvPicPr>
        <xdr:cNvPr id="5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7475" y="3352800"/>
          <a:ext cx="9525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 editAs="oneCell">
    <xdr:from>
      <xdr:col>5</xdr:col>
      <xdr:colOff>1209675</xdr:colOff>
      <xdr:row>1</xdr:row>
      <xdr:rowOff>0</xdr:rowOff>
    </xdr:from>
    <xdr:to>
      <xdr:col>6</xdr:col>
      <xdr:colOff>5604</xdr:colOff>
      <xdr:row>2</xdr:row>
      <xdr:rowOff>41368</xdr:rowOff>
    </xdr:to>
    <xdr:pic>
      <xdr:nvPicPr>
        <xdr:cNvPr id="56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3352800"/>
          <a:ext cx="9525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191084</xdr:rowOff>
    </xdr:to>
    <xdr:pic>
      <xdr:nvPicPr>
        <xdr:cNvPr id="57" name="Изображения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1282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191084</xdr:rowOff>
    </xdr:to>
    <xdr:pic>
      <xdr:nvPicPr>
        <xdr:cNvPr id="58" name="Изображения 2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1292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188283</xdr:rowOff>
    </xdr:to>
    <xdr:pic>
      <xdr:nvPicPr>
        <xdr:cNvPr id="59" name="Изображения 2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439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191084</xdr:rowOff>
    </xdr:to>
    <xdr:pic>
      <xdr:nvPicPr>
        <xdr:cNvPr id="60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1282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188843</xdr:rowOff>
    </xdr:to>
    <xdr:pic>
      <xdr:nvPicPr>
        <xdr:cNvPr id="61" name="Изображения 3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862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191084</xdr:rowOff>
    </xdr:to>
    <xdr:pic>
      <xdr:nvPicPr>
        <xdr:cNvPr id="62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5468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191084</xdr:rowOff>
    </xdr:to>
    <xdr:pic>
      <xdr:nvPicPr>
        <xdr:cNvPr id="63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66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188843</xdr:rowOff>
    </xdr:to>
    <xdr:pic>
      <xdr:nvPicPr>
        <xdr:cNvPr id="6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822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5</xdr:row>
      <xdr:rowOff>0</xdr:rowOff>
    </xdr:to>
    <xdr:pic>
      <xdr:nvPicPr>
        <xdr:cNvPr id="65" name="Изображения 2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423" t="23222"/>
        <a:stretch>
          <a:fillRect/>
        </a:stretch>
      </xdr:blipFill>
      <xdr:spPr bwMode="auto">
        <a:xfrm>
          <a:off x="9248775" y="1000125"/>
          <a:ext cx="0" cy="1213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187163</xdr:rowOff>
    </xdr:to>
    <xdr:pic>
      <xdr:nvPicPr>
        <xdr:cNvPr id="6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188283</xdr:rowOff>
    </xdr:to>
    <xdr:pic>
      <xdr:nvPicPr>
        <xdr:cNvPr id="67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353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189404</xdr:rowOff>
    </xdr:to>
    <xdr:pic>
      <xdr:nvPicPr>
        <xdr:cNvPr id="68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649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189404</xdr:rowOff>
    </xdr:to>
    <xdr:pic>
      <xdr:nvPicPr>
        <xdr:cNvPr id="69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583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157442</xdr:rowOff>
    </xdr:to>
    <xdr:pic>
      <xdr:nvPicPr>
        <xdr:cNvPr id="70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347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158003</xdr:rowOff>
    </xdr:to>
    <xdr:pic>
      <xdr:nvPicPr>
        <xdr:cNvPr id="71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634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158003</xdr:rowOff>
    </xdr:to>
    <xdr:pic>
      <xdr:nvPicPr>
        <xdr:cNvPr id="7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491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188843</xdr:rowOff>
    </xdr:to>
    <xdr:pic>
      <xdr:nvPicPr>
        <xdr:cNvPr id="73" name="Изображения 2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423" t="23222"/>
        <a:stretch>
          <a:fillRect/>
        </a:stretch>
      </xdr:blipFill>
      <xdr:spPr bwMode="auto">
        <a:xfrm>
          <a:off x="9248775" y="1000125"/>
          <a:ext cx="0" cy="834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190525</xdr:rowOff>
    </xdr:to>
    <xdr:pic>
      <xdr:nvPicPr>
        <xdr:cNvPr id="74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355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159123</xdr:rowOff>
    </xdr:to>
    <xdr:pic>
      <xdr:nvPicPr>
        <xdr:cNvPr id="75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66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157442</xdr:rowOff>
    </xdr:to>
    <xdr:pic>
      <xdr:nvPicPr>
        <xdr:cNvPr id="7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481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160244</xdr:rowOff>
    </xdr:to>
    <xdr:pic>
      <xdr:nvPicPr>
        <xdr:cNvPr id="77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350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158563</xdr:rowOff>
    </xdr:to>
    <xdr:pic>
      <xdr:nvPicPr>
        <xdr:cNvPr id="78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663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158564</xdr:rowOff>
    </xdr:to>
    <xdr:pic>
      <xdr:nvPicPr>
        <xdr:cNvPr id="79" name="Picture 67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539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160804</xdr:rowOff>
    </xdr:to>
    <xdr:pic>
      <xdr:nvPicPr>
        <xdr:cNvPr id="80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351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158563</xdr:rowOff>
    </xdr:to>
    <xdr:pic>
      <xdr:nvPicPr>
        <xdr:cNvPr id="81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653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158564</xdr:rowOff>
    </xdr:to>
    <xdr:pic>
      <xdr:nvPicPr>
        <xdr:cNvPr id="8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558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188843</xdr:rowOff>
    </xdr:to>
    <xdr:pic>
      <xdr:nvPicPr>
        <xdr:cNvPr id="83" name="Изображения 2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423" t="23222"/>
        <a:stretch>
          <a:fillRect/>
        </a:stretch>
      </xdr:blipFill>
      <xdr:spPr bwMode="auto">
        <a:xfrm>
          <a:off x="9248775" y="1000125"/>
          <a:ext cx="0" cy="849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188843</xdr:rowOff>
    </xdr:to>
    <xdr:pic>
      <xdr:nvPicPr>
        <xdr:cNvPr id="8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850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157442</xdr:rowOff>
    </xdr:to>
    <xdr:pic>
      <xdr:nvPicPr>
        <xdr:cNvPr id="8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500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4</xdr:col>
      <xdr:colOff>1209675</xdr:colOff>
      <xdr:row>1</xdr:row>
      <xdr:rowOff>0</xdr:rowOff>
    </xdr:from>
    <xdr:to>
      <xdr:col>5</xdr:col>
      <xdr:colOff>5602</xdr:colOff>
      <xdr:row>1</xdr:row>
      <xdr:rowOff>160804</xdr:rowOff>
    </xdr:to>
    <xdr:pic>
      <xdr:nvPicPr>
        <xdr:cNvPr id="86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00125"/>
          <a:ext cx="9525" cy="332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160804</xdr:rowOff>
    </xdr:to>
    <xdr:pic>
      <xdr:nvPicPr>
        <xdr:cNvPr id="87" name="Рисунок 23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294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160804</xdr:rowOff>
    </xdr:to>
    <xdr:pic>
      <xdr:nvPicPr>
        <xdr:cNvPr id="88" name="Рисунок 24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294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160804</xdr:rowOff>
    </xdr:to>
    <xdr:pic>
      <xdr:nvPicPr>
        <xdr:cNvPr id="89" name="Рисунок 27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246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160804</xdr:rowOff>
    </xdr:to>
    <xdr:pic>
      <xdr:nvPicPr>
        <xdr:cNvPr id="90" name="Рисунок 2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246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160804</xdr:rowOff>
    </xdr:to>
    <xdr:pic>
      <xdr:nvPicPr>
        <xdr:cNvPr id="91" name="Рисунок 32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275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160804</xdr:rowOff>
    </xdr:to>
    <xdr:pic>
      <xdr:nvPicPr>
        <xdr:cNvPr id="92" name="Рисунок 3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275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160804</xdr:rowOff>
    </xdr:to>
    <xdr:pic>
      <xdr:nvPicPr>
        <xdr:cNvPr id="93" name="Рисунок 3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322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160804</xdr:rowOff>
    </xdr:to>
    <xdr:pic>
      <xdr:nvPicPr>
        <xdr:cNvPr id="94" name="Рисунок 3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322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160805</xdr:rowOff>
    </xdr:to>
    <xdr:pic>
      <xdr:nvPicPr>
        <xdr:cNvPr id="95" name="Изображения 22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322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159683</xdr:rowOff>
    </xdr:to>
    <xdr:pic>
      <xdr:nvPicPr>
        <xdr:cNvPr id="96" name="Изображения 23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293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159683</xdr:rowOff>
    </xdr:to>
    <xdr:pic>
      <xdr:nvPicPr>
        <xdr:cNvPr id="97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359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1</xdr:row>
      <xdr:rowOff>158563</xdr:rowOff>
    </xdr:to>
    <xdr:pic>
      <xdr:nvPicPr>
        <xdr:cNvPr id="9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530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187163</xdr:rowOff>
    </xdr:to>
    <xdr:pic>
      <xdr:nvPicPr>
        <xdr:cNvPr id="99" name="Изображения 23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187163</xdr:rowOff>
    </xdr:to>
    <xdr:pic>
      <xdr:nvPicPr>
        <xdr:cNvPr id="100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188843</xdr:rowOff>
    </xdr:to>
    <xdr:pic>
      <xdr:nvPicPr>
        <xdr:cNvPr id="101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957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0</xdr:colOff>
      <xdr:row>1</xdr:row>
      <xdr:rowOff>0</xdr:rowOff>
    </xdr:from>
    <xdr:to>
      <xdr:col>6</xdr:col>
      <xdr:colOff>0</xdr:colOff>
      <xdr:row>3</xdr:row>
      <xdr:rowOff>191084</xdr:rowOff>
    </xdr:to>
    <xdr:pic>
      <xdr:nvPicPr>
        <xdr:cNvPr id="102" name="Picture 103" descr="remote-42nqv.jpg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000125"/>
          <a:ext cx="0" cy="10914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oneCellAnchor>
    <xdr:from>
      <xdr:col>6</xdr:col>
      <xdr:colOff>0</xdr:colOff>
      <xdr:row>1</xdr:row>
      <xdr:rowOff>0</xdr:rowOff>
    </xdr:from>
    <xdr:ext cx="184731" cy="264560"/>
    <xdr:sp macro="" textlink="">
      <xdr:nvSpPr>
        <xdr:cNvPr id="103" name="Прямоугольник 102"/>
        <xdr:cNvSpPr/>
      </xdr:nvSpPr>
      <xdr:spPr>
        <a:xfrm>
          <a:off x="13410431" y="694765"/>
          <a:ext cx="184731" cy="264560"/>
        </a:xfrm>
        <a:prstGeom prst="rect">
          <a:avLst/>
        </a:prstGeom>
        <a:noFill/>
        <a:ln w="50800">
          <a:solidFill>
            <a:srgbClr val="FF0000"/>
          </a:solidFill>
          <a:prstDash val="sysDash"/>
        </a:ln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0">
            <a:defRPr sz="1000"/>
          </a:pPr>
          <a:endParaRPr lang="uk-UA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9525</xdr:colOff>
      <xdr:row>1</xdr:row>
      <xdr:rowOff>160804</xdr:rowOff>
    </xdr:to>
    <xdr:pic>
      <xdr:nvPicPr>
        <xdr:cNvPr id="104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8825" y="3924300"/>
          <a:ext cx="9525" cy="28462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 editAs="oneCell">
    <xdr:from>
      <xdr:col>5</xdr:col>
      <xdr:colOff>1209675</xdr:colOff>
      <xdr:row>1</xdr:row>
      <xdr:rowOff>0</xdr:rowOff>
    </xdr:from>
    <xdr:to>
      <xdr:col>6</xdr:col>
      <xdr:colOff>5604</xdr:colOff>
      <xdr:row>1</xdr:row>
      <xdr:rowOff>160804</xdr:rowOff>
    </xdr:to>
    <xdr:pic>
      <xdr:nvPicPr>
        <xdr:cNvPr id="10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3924300"/>
          <a:ext cx="9525" cy="28462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0</xdr:rowOff>
    </xdr:to>
    <xdr:pic>
      <xdr:nvPicPr>
        <xdr:cNvPr id="107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0" y="2962275"/>
          <a:ext cx="9525" cy="16080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 editAs="oneCell">
    <xdr:from>
      <xdr:col>5</xdr:col>
      <xdr:colOff>1209675</xdr:colOff>
      <xdr:row>2</xdr:row>
      <xdr:rowOff>0</xdr:rowOff>
    </xdr:from>
    <xdr:to>
      <xdr:col>6</xdr:col>
      <xdr:colOff>1682</xdr:colOff>
      <xdr:row>2</xdr:row>
      <xdr:rowOff>0</xdr:rowOff>
    </xdr:to>
    <xdr:pic>
      <xdr:nvPicPr>
        <xdr:cNvPr id="10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2962275"/>
          <a:ext cx="5603" cy="16080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oneCellAnchor>
    <xdr:from>
      <xdr:col>6</xdr:col>
      <xdr:colOff>0</xdr:colOff>
      <xdr:row>3</xdr:row>
      <xdr:rowOff>0</xdr:rowOff>
    </xdr:from>
    <xdr:ext cx="470065" cy="264560"/>
    <xdr:sp macro="" textlink="">
      <xdr:nvSpPr>
        <xdr:cNvPr id="110" name="Прямоугольник 109"/>
        <xdr:cNvSpPr/>
      </xdr:nvSpPr>
      <xdr:spPr>
        <a:xfrm>
          <a:off x="16468181" y="8858250"/>
          <a:ext cx="470065" cy="264560"/>
        </a:xfrm>
        <a:prstGeom prst="rect">
          <a:avLst/>
        </a:prstGeom>
        <a:noFill/>
        <a:ln w="50800">
          <a:solidFill>
            <a:srgbClr val="FF0000"/>
          </a:solidFill>
          <a:prstDash val="sysDash"/>
        </a:ln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0">
            <a:defRPr sz="1000"/>
          </a:pPr>
          <a:r>
            <a:rPr lang="uk-UA" sz="1100" b="0" i="0" u="none" strike="noStrike" baseline="0">
              <a:solidFill>
                <a:srgbClr val="000000"/>
              </a:solidFill>
              <a:latin typeface="Calibri"/>
            </a:rPr>
            <a:t>NEW</a:t>
          </a:r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190500</xdr:rowOff>
    </xdr:to>
    <xdr:pic>
      <xdr:nvPicPr>
        <xdr:cNvPr id="111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7475" y="3352800"/>
          <a:ext cx="9525" cy="35298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 editAs="oneCell">
    <xdr:from>
      <xdr:col>5</xdr:col>
      <xdr:colOff>1209675</xdr:colOff>
      <xdr:row>3</xdr:row>
      <xdr:rowOff>0</xdr:rowOff>
    </xdr:from>
    <xdr:to>
      <xdr:col>6</xdr:col>
      <xdr:colOff>1682</xdr:colOff>
      <xdr:row>3</xdr:row>
      <xdr:rowOff>190500</xdr:rowOff>
    </xdr:to>
    <xdr:pic>
      <xdr:nvPicPr>
        <xdr:cNvPr id="112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3352800"/>
          <a:ext cx="5603" cy="35298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oneCellAnchor>
    <xdr:from>
      <xdr:col>6</xdr:col>
      <xdr:colOff>0</xdr:colOff>
      <xdr:row>3</xdr:row>
      <xdr:rowOff>0</xdr:rowOff>
    </xdr:from>
    <xdr:ext cx="470065" cy="264560"/>
    <xdr:sp macro="" textlink="">
      <xdr:nvSpPr>
        <xdr:cNvPr id="115" name="Прямоугольник 114"/>
        <xdr:cNvSpPr/>
      </xdr:nvSpPr>
      <xdr:spPr>
        <a:xfrm>
          <a:off x="16468181" y="8972550"/>
          <a:ext cx="470065" cy="264560"/>
        </a:xfrm>
        <a:prstGeom prst="rect">
          <a:avLst/>
        </a:prstGeom>
        <a:noFill/>
        <a:ln w="50800">
          <a:solidFill>
            <a:srgbClr val="FF0000"/>
          </a:solidFill>
          <a:prstDash val="sysDash"/>
        </a:ln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0">
            <a:defRPr sz="1000"/>
          </a:pPr>
          <a:r>
            <a:rPr lang="uk-UA" sz="1100" b="0" i="0" u="none" strike="noStrike" baseline="0">
              <a:solidFill>
                <a:srgbClr val="000000"/>
              </a:solidFill>
              <a:latin typeface="Calibri"/>
            </a:rPr>
            <a:t>NEW</a:t>
          </a:r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4</xdr:row>
      <xdr:rowOff>128984</xdr:rowOff>
    </xdr:to>
    <xdr:pic>
      <xdr:nvPicPr>
        <xdr:cNvPr id="116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7475" y="3352800"/>
          <a:ext cx="9525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 editAs="oneCell">
    <xdr:from>
      <xdr:col>5</xdr:col>
      <xdr:colOff>1209675</xdr:colOff>
      <xdr:row>3</xdr:row>
      <xdr:rowOff>0</xdr:rowOff>
    </xdr:from>
    <xdr:to>
      <xdr:col>6</xdr:col>
      <xdr:colOff>5604</xdr:colOff>
      <xdr:row>4</xdr:row>
      <xdr:rowOff>128984</xdr:rowOff>
    </xdr:to>
    <xdr:pic>
      <xdr:nvPicPr>
        <xdr:cNvPr id="117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3352800"/>
          <a:ext cx="9525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 editAs="oneCell">
    <xdr:from>
      <xdr:col>5</xdr:col>
      <xdr:colOff>1209675</xdr:colOff>
      <xdr:row>3</xdr:row>
      <xdr:rowOff>0</xdr:rowOff>
    </xdr:from>
    <xdr:to>
      <xdr:col>6</xdr:col>
      <xdr:colOff>9526</xdr:colOff>
      <xdr:row>4</xdr:row>
      <xdr:rowOff>397</xdr:rowOff>
    </xdr:to>
    <xdr:pic>
      <xdr:nvPicPr>
        <xdr:cNvPr id="11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3352800"/>
          <a:ext cx="9525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4</xdr:row>
      <xdr:rowOff>2638</xdr:rowOff>
    </xdr:to>
    <xdr:pic>
      <xdr:nvPicPr>
        <xdr:cNvPr id="121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7475" y="3162300"/>
          <a:ext cx="9525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 editAs="oneCell">
    <xdr:from>
      <xdr:col>5</xdr:col>
      <xdr:colOff>1209675</xdr:colOff>
      <xdr:row>3</xdr:row>
      <xdr:rowOff>0</xdr:rowOff>
    </xdr:from>
    <xdr:to>
      <xdr:col>6</xdr:col>
      <xdr:colOff>9526</xdr:colOff>
      <xdr:row>4</xdr:row>
      <xdr:rowOff>2638</xdr:rowOff>
    </xdr:to>
    <xdr:pic>
      <xdr:nvPicPr>
        <xdr:cNvPr id="122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3162300"/>
          <a:ext cx="9525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 editAs="oneCell">
    <xdr:from>
      <xdr:col>5</xdr:col>
      <xdr:colOff>1209675</xdr:colOff>
      <xdr:row>3</xdr:row>
      <xdr:rowOff>0</xdr:rowOff>
    </xdr:from>
    <xdr:to>
      <xdr:col>6</xdr:col>
      <xdr:colOff>9526</xdr:colOff>
      <xdr:row>4</xdr:row>
      <xdr:rowOff>0</xdr:rowOff>
    </xdr:to>
    <xdr:pic>
      <xdr:nvPicPr>
        <xdr:cNvPr id="11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3295650"/>
          <a:ext cx="9525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 editAs="oneCell">
    <xdr:from>
      <xdr:col>5</xdr:col>
      <xdr:colOff>1209675</xdr:colOff>
      <xdr:row>4</xdr:row>
      <xdr:rowOff>0</xdr:rowOff>
    </xdr:from>
    <xdr:to>
      <xdr:col>6</xdr:col>
      <xdr:colOff>9526</xdr:colOff>
      <xdr:row>4</xdr:row>
      <xdr:rowOff>128984</xdr:rowOff>
    </xdr:to>
    <xdr:pic>
      <xdr:nvPicPr>
        <xdr:cNvPr id="120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2286000"/>
          <a:ext cx="9525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0</xdr:col>
          <xdr:colOff>1209675</xdr:colOff>
          <xdr:row>4</xdr:row>
          <xdr:rowOff>0</xdr:rowOff>
        </xdr:to>
        <xdr:sp macro="" textlink="">
          <xdr:nvSpPr>
            <xdr:cNvPr id="19459" name="Object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8</xdr:row>
      <xdr:rowOff>107553</xdr:rowOff>
    </xdr:to>
    <xdr:pic>
      <xdr:nvPicPr>
        <xdr:cNvPr id="12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7475" y="2286000"/>
          <a:ext cx="9525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 editAs="oneCell">
    <xdr:from>
      <xdr:col>5</xdr:col>
      <xdr:colOff>1209675</xdr:colOff>
      <xdr:row>7</xdr:row>
      <xdr:rowOff>0</xdr:rowOff>
    </xdr:from>
    <xdr:to>
      <xdr:col>6</xdr:col>
      <xdr:colOff>9526</xdr:colOff>
      <xdr:row>8</xdr:row>
      <xdr:rowOff>107553</xdr:rowOff>
    </xdr:to>
    <xdr:pic>
      <xdr:nvPicPr>
        <xdr:cNvPr id="126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2286000"/>
          <a:ext cx="9525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oneCellAnchor>
    <xdr:from>
      <xdr:col>6</xdr:col>
      <xdr:colOff>0</xdr:colOff>
      <xdr:row>31</xdr:row>
      <xdr:rowOff>114300</xdr:rowOff>
    </xdr:from>
    <xdr:ext cx="1819274" cy="523875"/>
    <xdr:sp macro="" textlink="">
      <xdr:nvSpPr>
        <xdr:cNvPr id="127" name="Прямоугольник 126"/>
        <xdr:cNvSpPr/>
      </xdr:nvSpPr>
      <xdr:spPr>
        <a:xfrm>
          <a:off x="14735175" y="7267575"/>
          <a:ext cx="1819274" cy="523875"/>
        </a:xfrm>
        <a:prstGeom prst="rect">
          <a:avLst/>
        </a:prstGeom>
        <a:noFill/>
        <a:ln w="50800">
          <a:solidFill>
            <a:srgbClr val="FF0000"/>
          </a:solidFill>
          <a:prstDash val="sysDash"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0">
            <a:defRPr sz="1000"/>
          </a:pPr>
          <a:r>
            <a:rPr lang="uk-UA" sz="2400" b="0" i="1" u="none" strike="noStrike" baseline="0">
              <a:solidFill>
                <a:srgbClr val="000000"/>
              </a:solidFill>
              <a:latin typeface="Calibri"/>
            </a:rPr>
            <a:t>NEW</a:t>
          </a: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276225</xdr:colOff>
          <xdr:row>2</xdr:row>
          <xdr:rowOff>180975</xdr:rowOff>
        </xdr:from>
        <xdr:to>
          <xdr:col>9</xdr:col>
          <xdr:colOff>104775</xdr:colOff>
          <xdr:row>4</xdr:row>
          <xdr:rowOff>85725</xdr:rowOff>
        </xdr:to>
        <xdr:sp macro="" textlink="">
          <xdr:nvSpPr>
            <xdr:cNvPr id="20481" name="Picture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5</xdr:col>
      <xdr:colOff>180975</xdr:colOff>
      <xdr:row>5</xdr:row>
      <xdr:rowOff>38100</xdr:rowOff>
    </xdr:from>
    <xdr:to>
      <xdr:col>5</xdr:col>
      <xdr:colOff>1057275</xdr:colOff>
      <xdr:row>10</xdr:row>
      <xdr:rowOff>0</xdr:rowOff>
    </xdr:to>
    <xdr:pic>
      <xdr:nvPicPr>
        <xdr:cNvPr id="379162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9775" y="1838325"/>
          <a:ext cx="8763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57150</xdr:colOff>
      <xdr:row>16</xdr:row>
      <xdr:rowOff>0</xdr:rowOff>
    </xdr:from>
    <xdr:to>
      <xdr:col>5</xdr:col>
      <xdr:colOff>1123950</xdr:colOff>
      <xdr:row>19</xdr:row>
      <xdr:rowOff>0</xdr:rowOff>
    </xdr:to>
    <xdr:pic>
      <xdr:nvPicPr>
        <xdr:cNvPr id="379163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4791075"/>
          <a:ext cx="1066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85725</xdr:colOff>
      <xdr:row>23</xdr:row>
      <xdr:rowOff>161925</xdr:rowOff>
    </xdr:from>
    <xdr:to>
      <xdr:col>6</xdr:col>
      <xdr:colOff>0</xdr:colOff>
      <xdr:row>28</xdr:row>
      <xdr:rowOff>0</xdr:rowOff>
    </xdr:to>
    <xdr:pic>
      <xdr:nvPicPr>
        <xdr:cNvPr id="379164" name="Рисунок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7124700"/>
          <a:ext cx="10858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285750</xdr:colOff>
      <xdr:row>31</xdr:row>
      <xdr:rowOff>209550</xdr:rowOff>
    </xdr:from>
    <xdr:to>
      <xdr:col>6</xdr:col>
      <xdr:colOff>0</xdr:colOff>
      <xdr:row>34</xdr:row>
      <xdr:rowOff>285750</xdr:rowOff>
    </xdr:to>
    <xdr:pic>
      <xdr:nvPicPr>
        <xdr:cNvPr id="379165" name="Рисунок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9239250"/>
          <a:ext cx="88582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47</xdr:row>
      <xdr:rowOff>323850</xdr:rowOff>
    </xdr:from>
    <xdr:to>
      <xdr:col>5</xdr:col>
      <xdr:colOff>1123950</xdr:colOff>
      <xdr:row>52</xdr:row>
      <xdr:rowOff>104775</xdr:rowOff>
    </xdr:to>
    <xdr:pic>
      <xdr:nvPicPr>
        <xdr:cNvPr id="379166" name="Рисунок 3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4049375"/>
          <a:ext cx="10096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37</xdr:row>
      <xdr:rowOff>28575</xdr:rowOff>
    </xdr:from>
    <xdr:to>
      <xdr:col>6</xdr:col>
      <xdr:colOff>0</xdr:colOff>
      <xdr:row>44</xdr:row>
      <xdr:rowOff>114300</xdr:rowOff>
    </xdr:to>
    <xdr:pic>
      <xdr:nvPicPr>
        <xdr:cNvPr id="379167" name="Рисунок 4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1258550"/>
          <a:ext cx="1057275" cy="185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1095375</xdr:colOff>
      <xdr:row>1</xdr:row>
      <xdr:rowOff>0</xdr:rowOff>
    </xdr:from>
    <xdr:to>
      <xdr:col>1</xdr:col>
      <xdr:colOff>638175</xdr:colOff>
      <xdr:row>3</xdr:row>
      <xdr:rowOff>114300</xdr:rowOff>
    </xdr:to>
    <xdr:sp macro="" textlink="">
      <xdr:nvSpPr>
        <xdr:cNvPr id="380587" name="Прямоугольник 4"/>
        <xdr:cNvSpPr>
          <a:spLocks noChangeArrowheads="1"/>
        </xdr:cNvSpPr>
      </xdr:nvSpPr>
      <xdr:spPr bwMode="auto">
        <a:xfrm>
          <a:off x="1095375" y="962025"/>
          <a:ext cx="1571625" cy="571500"/>
        </a:xfrm>
        <a:custGeom>
          <a:avLst/>
          <a:gdLst>
            <a:gd name="T0" fmla="*/ 0 w 7039535"/>
            <a:gd name="T1" fmla="*/ 0 h 4095190"/>
            <a:gd name="T2" fmla="*/ 0 w 7039535"/>
            <a:gd name="T3" fmla="*/ 0 h 4095190"/>
            <a:gd name="T4" fmla="*/ 0 w 7039535"/>
            <a:gd name="T5" fmla="*/ 0 h 4095190"/>
            <a:gd name="T6" fmla="*/ 0 w 7039535"/>
            <a:gd name="T7" fmla="*/ 0 h 4095190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7039535"/>
            <a:gd name="T13" fmla="*/ 0 h 4095190"/>
            <a:gd name="T14" fmla="*/ 7039535 w 7039535"/>
            <a:gd name="T15" fmla="*/ 4095190 h 409519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039535" h="4095190">
              <a:moveTo>
                <a:pt x="0" y="0"/>
              </a:moveTo>
              <a:lnTo>
                <a:pt x="4202" y="0"/>
              </a:lnTo>
              <a:lnTo>
                <a:pt x="4202" y="2754"/>
              </a:lnTo>
              <a:lnTo>
                <a:pt x="0" y="2754"/>
              </a:lnTo>
              <a:lnTo>
                <a:pt x="0" y="0"/>
              </a:lnTo>
              <a:close/>
            </a:path>
          </a:pathLst>
        </a:custGeom>
        <a:noFill/>
        <a:ln w="50760" cap="rnd">
          <a:solidFill>
            <a:srgbClr val="FF0000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1095375</xdr:colOff>
      <xdr:row>1</xdr:row>
      <xdr:rowOff>0</xdr:rowOff>
    </xdr:from>
    <xdr:to>
      <xdr:col>1</xdr:col>
      <xdr:colOff>638175</xdr:colOff>
      <xdr:row>3</xdr:row>
      <xdr:rowOff>114300</xdr:rowOff>
    </xdr:to>
    <xdr:sp macro="" textlink="">
      <xdr:nvSpPr>
        <xdr:cNvPr id="380589" name="Прямоугольник 4"/>
        <xdr:cNvSpPr>
          <a:spLocks noChangeArrowheads="1"/>
        </xdr:cNvSpPr>
      </xdr:nvSpPr>
      <xdr:spPr bwMode="auto">
        <a:xfrm>
          <a:off x="1095375" y="962025"/>
          <a:ext cx="1571625" cy="571500"/>
        </a:xfrm>
        <a:custGeom>
          <a:avLst/>
          <a:gdLst>
            <a:gd name="T0" fmla="*/ 1567625 w 1571750"/>
            <a:gd name="T1" fmla="*/ 286998 h 571422"/>
            <a:gd name="T2" fmla="*/ 783829 w 1571750"/>
            <a:gd name="T3" fmla="*/ 573996 h 571422"/>
            <a:gd name="T4" fmla="*/ 0 w 1571750"/>
            <a:gd name="T5" fmla="*/ 286998 h 571422"/>
            <a:gd name="T6" fmla="*/ 783829 w 1571750"/>
            <a:gd name="T7" fmla="*/ 0 h 571422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1571750"/>
            <a:gd name="T13" fmla="*/ 0 h 571422"/>
            <a:gd name="T14" fmla="*/ 1571750 w 1571750"/>
            <a:gd name="T15" fmla="*/ 571422 h 571422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571750" h="571422">
              <a:moveTo>
                <a:pt x="0" y="0"/>
              </a:moveTo>
              <a:lnTo>
                <a:pt x="4202" y="0"/>
              </a:lnTo>
              <a:lnTo>
                <a:pt x="4202" y="2754"/>
              </a:lnTo>
              <a:lnTo>
                <a:pt x="0" y="2754"/>
              </a:lnTo>
              <a:lnTo>
                <a:pt x="0" y="0"/>
              </a:lnTo>
              <a:close/>
            </a:path>
          </a:pathLst>
        </a:custGeom>
        <a:noFill/>
        <a:ln w="50760" cap="rnd">
          <a:solidFill>
            <a:srgbClr val="FF0000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0</xdr:col>
      <xdr:colOff>1095375</xdr:colOff>
      <xdr:row>1</xdr:row>
      <xdr:rowOff>0</xdr:rowOff>
    </xdr:from>
    <xdr:ext cx="533442" cy="257140"/>
    <xdr:sp macro="" textlink="" fLocksText="0">
      <xdr:nvSpPr>
        <xdr:cNvPr id="8" name="Прямоугольник 4"/>
        <xdr:cNvSpPr>
          <a:spLocks noChangeArrowheads="1"/>
        </xdr:cNvSpPr>
      </xdr:nvSpPr>
      <xdr:spPr bwMode="auto">
        <a:xfrm>
          <a:off x="1095375" y="1952625"/>
          <a:ext cx="533442" cy="257140"/>
        </a:xfrm>
        <a:custGeom>
          <a:avLst/>
          <a:gdLst>
            <a:gd name="G0" fmla="*/ 4202 1 2"/>
            <a:gd name="G1" fmla="*/ 2754 1 2"/>
            <a:gd name="G2" fmla="+- 2754 0 0"/>
            <a:gd name="G3" fmla="+- 42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4202" y="0"/>
              </a:lnTo>
              <a:lnTo>
                <a:pt x="4202" y="2754"/>
              </a:lnTo>
              <a:lnTo>
                <a:pt x="0" y="2754"/>
              </a:lnTo>
              <a:close/>
            </a:path>
          </a:pathLst>
        </a:custGeom>
        <a:noFill/>
        <a:ln w="50760" cap="rnd">
          <a:solidFill>
            <a:srgbClr val="FF0000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91440" tIns="45720" rIns="91440" bIns="45720" anchor="t">
          <a:spAutoFit/>
        </a:bodyPr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NEW!!!</a:t>
          </a:r>
        </a:p>
      </xdr:txBody>
    </xdr:sp>
    <xdr:clientData/>
  </xdr:oneCellAnchor>
  <xdr:oneCellAnchor>
    <xdr:from>
      <xdr:col>0</xdr:col>
      <xdr:colOff>1095375</xdr:colOff>
      <xdr:row>1</xdr:row>
      <xdr:rowOff>0</xdr:rowOff>
    </xdr:from>
    <xdr:ext cx="533442" cy="257140"/>
    <xdr:sp macro="" textlink="" fLocksText="0">
      <xdr:nvSpPr>
        <xdr:cNvPr id="6" name="Прямоугольник 4"/>
        <xdr:cNvSpPr>
          <a:spLocks noChangeArrowheads="1"/>
        </xdr:cNvSpPr>
      </xdr:nvSpPr>
      <xdr:spPr bwMode="auto">
        <a:xfrm>
          <a:off x="1095375" y="1962150"/>
          <a:ext cx="533442" cy="257140"/>
        </a:xfrm>
        <a:custGeom>
          <a:avLst/>
          <a:gdLst>
            <a:gd name="G0" fmla="*/ 4202 1 2"/>
            <a:gd name="G1" fmla="*/ 2754 1 2"/>
            <a:gd name="G2" fmla="+- 2754 0 0"/>
            <a:gd name="G3" fmla="+- 42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4202" y="0"/>
              </a:lnTo>
              <a:lnTo>
                <a:pt x="4202" y="2754"/>
              </a:lnTo>
              <a:lnTo>
                <a:pt x="0" y="2754"/>
              </a:lnTo>
              <a:close/>
            </a:path>
          </a:pathLst>
        </a:custGeom>
        <a:noFill/>
        <a:ln w="50760" cap="rnd">
          <a:solidFill>
            <a:srgbClr val="FF0000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91440" tIns="45720" rIns="91440" bIns="45720" anchor="t">
          <a:spAutoFit/>
        </a:bodyPr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NEW!!!</a:t>
          </a:r>
        </a:p>
      </xdr:txBody>
    </xdr:sp>
    <xdr:clientData/>
  </xdr:oneCellAnchor>
  <xdr:oneCellAnchor>
    <xdr:from>
      <xdr:col>0</xdr:col>
      <xdr:colOff>1095375</xdr:colOff>
      <xdr:row>1</xdr:row>
      <xdr:rowOff>0</xdr:rowOff>
    </xdr:from>
    <xdr:ext cx="533442" cy="257140"/>
    <xdr:sp macro="" textlink="" fLocksText="0">
      <xdr:nvSpPr>
        <xdr:cNvPr id="7" name="Прямоугольник 4"/>
        <xdr:cNvSpPr>
          <a:spLocks noChangeArrowheads="1"/>
        </xdr:cNvSpPr>
      </xdr:nvSpPr>
      <xdr:spPr bwMode="auto">
        <a:xfrm>
          <a:off x="1095375" y="1962150"/>
          <a:ext cx="533442" cy="257140"/>
        </a:xfrm>
        <a:custGeom>
          <a:avLst/>
          <a:gdLst>
            <a:gd name="G0" fmla="*/ 4202 1 2"/>
            <a:gd name="G1" fmla="*/ 2754 1 2"/>
            <a:gd name="G2" fmla="+- 2754 0 0"/>
            <a:gd name="G3" fmla="+- 42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4202" y="0"/>
              </a:lnTo>
              <a:lnTo>
                <a:pt x="4202" y="2754"/>
              </a:lnTo>
              <a:lnTo>
                <a:pt x="0" y="2754"/>
              </a:lnTo>
              <a:close/>
            </a:path>
          </a:pathLst>
        </a:custGeom>
        <a:noFill/>
        <a:ln w="50760" cap="rnd">
          <a:solidFill>
            <a:srgbClr val="FF0000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91440" tIns="45720" rIns="91440" bIns="45720" anchor="t">
          <a:spAutoFit/>
        </a:bodyPr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NEW!!!</a:t>
          </a:r>
        </a:p>
      </xdr:txBody>
    </xdr:sp>
    <xdr:clientData/>
  </xdr:oneCellAnchor>
  <xdr:oneCellAnchor>
    <xdr:from>
      <xdr:col>0</xdr:col>
      <xdr:colOff>1095375</xdr:colOff>
      <xdr:row>1</xdr:row>
      <xdr:rowOff>0</xdr:rowOff>
    </xdr:from>
    <xdr:ext cx="533442" cy="257140"/>
    <xdr:sp macro="" textlink="" fLocksText="0">
      <xdr:nvSpPr>
        <xdr:cNvPr id="9" name="Прямоугольник 4"/>
        <xdr:cNvSpPr>
          <a:spLocks noChangeArrowheads="1"/>
        </xdr:cNvSpPr>
      </xdr:nvSpPr>
      <xdr:spPr bwMode="auto">
        <a:xfrm>
          <a:off x="1095375" y="2219325"/>
          <a:ext cx="533442" cy="257140"/>
        </a:xfrm>
        <a:custGeom>
          <a:avLst/>
          <a:gdLst>
            <a:gd name="G0" fmla="*/ 4202 1 2"/>
            <a:gd name="G1" fmla="*/ 2754 1 2"/>
            <a:gd name="G2" fmla="+- 2754 0 0"/>
            <a:gd name="G3" fmla="+- 42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4202" y="0"/>
              </a:lnTo>
              <a:lnTo>
                <a:pt x="4202" y="2754"/>
              </a:lnTo>
              <a:lnTo>
                <a:pt x="0" y="2754"/>
              </a:lnTo>
              <a:close/>
            </a:path>
          </a:pathLst>
        </a:custGeom>
        <a:noFill/>
        <a:ln w="50760" cap="rnd">
          <a:solidFill>
            <a:srgbClr val="FF0000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91440" tIns="45720" rIns="91440" bIns="45720" anchor="t">
          <a:spAutoFit/>
        </a:bodyPr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NEW!!!</a:t>
          </a:r>
        </a:p>
      </xdr:txBody>
    </xdr:sp>
    <xdr:clientData/>
  </xdr:oneCellAnchor>
  <xdr:oneCellAnchor>
    <xdr:from>
      <xdr:col>0</xdr:col>
      <xdr:colOff>1095375</xdr:colOff>
      <xdr:row>1</xdr:row>
      <xdr:rowOff>0</xdr:rowOff>
    </xdr:from>
    <xdr:ext cx="533442" cy="257140"/>
    <xdr:sp macro="" textlink="" fLocksText="0">
      <xdr:nvSpPr>
        <xdr:cNvPr id="10" name="Прямоугольник 4"/>
        <xdr:cNvSpPr>
          <a:spLocks noChangeArrowheads="1"/>
        </xdr:cNvSpPr>
      </xdr:nvSpPr>
      <xdr:spPr bwMode="auto">
        <a:xfrm>
          <a:off x="1095375" y="1962150"/>
          <a:ext cx="533442" cy="257140"/>
        </a:xfrm>
        <a:custGeom>
          <a:avLst/>
          <a:gdLst>
            <a:gd name="G0" fmla="*/ 4202 1 2"/>
            <a:gd name="G1" fmla="*/ 2754 1 2"/>
            <a:gd name="G2" fmla="+- 2754 0 0"/>
            <a:gd name="G3" fmla="+- 42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4202" y="0"/>
              </a:lnTo>
              <a:lnTo>
                <a:pt x="4202" y="2754"/>
              </a:lnTo>
              <a:lnTo>
                <a:pt x="0" y="2754"/>
              </a:lnTo>
              <a:close/>
            </a:path>
          </a:pathLst>
        </a:custGeom>
        <a:noFill/>
        <a:ln w="50760" cap="rnd">
          <a:solidFill>
            <a:srgbClr val="FF0000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91440" tIns="45720" rIns="91440" bIns="45720" anchor="t">
          <a:spAutoFit/>
        </a:bodyPr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NEW!!!</a:t>
          </a:r>
        </a:p>
      </xdr:txBody>
    </xdr:sp>
    <xdr:clientData/>
  </xdr:oneCellAnchor>
  <xdr:oneCellAnchor>
    <xdr:from>
      <xdr:col>0</xdr:col>
      <xdr:colOff>1095375</xdr:colOff>
      <xdr:row>1</xdr:row>
      <xdr:rowOff>0</xdr:rowOff>
    </xdr:from>
    <xdr:ext cx="533442" cy="257140"/>
    <xdr:sp macro="" textlink="" fLocksText="0">
      <xdr:nvSpPr>
        <xdr:cNvPr id="11" name="Прямоугольник 4"/>
        <xdr:cNvSpPr>
          <a:spLocks noChangeArrowheads="1"/>
        </xdr:cNvSpPr>
      </xdr:nvSpPr>
      <xdr:spPr bwMode="auto">
        <a:xfrm>
          <a:off x="1095375" y="2219325"/>
          <a:ext cx="533442" cy="257140"/>
        </a:xfrm>
        <a:custGeom>
          <a:avLst/>
          <a:gdLst>
            <a:gd name="G0" fmla="*/ 4202 1 2"/>
            <a:gd name="G1" fmla="*/ 2754 1 2"/>
            <a:gd name="G2" fmla="+- 2754 0 0"/>
            <a:gd name="G3" fmla="+- 42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4202" y="0"/>
              </a:lnTo>
              <a:lnTo>
                <a:pt x="4202" y="2754"/>
              </a:lnTo>
              <a:lnTo>
                <a:pt x="0" y="2754"/>
              </a:lnTo>
              <a:close/>
            </a:path>
          </a:pathLst>
        </a:custGeom>
        <a:noFill/>
        <a:ln w="50760" cap="rnd">
          <a:solidFill>
            <a:srgbClr val="FF0000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91440" tIns="45720" rIns="91440" bIns="45720" anchor="t">
          <a:spAutoFit/>
        </a:bodyPr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NEW!!!</a:t>
          </a:r>
        </a:p>
      </xdr:txBody>
    </xdr:sp>
    <xdr:clientData/>
  </xdr:oneCellAnchor>
  <xdr:oneCellAnchor>
    <xdr:from>
      <xdr:col>0</xdr:col>
      <xdr:colOff>1095375</xdr:colOff>
      <xdr:row>1</xdr:row>
      <xdr:rowOff>0</xdr:rowOff>
    </xdr:from>
    <xdr:ext cx="533442" cy="257140"/>
    <xdr:sp macro="" textlink="" fLocksText="0">
      <xdr:nvSpPr>
        <xdr:cNvPr id="12" name="Прямоугольник 4"/>
        <xdr:cNvSpPr>
          <a:spLocks noChangeArrowheads="1"/>
        </xdr:cNvSpPr>
      </xdr:nvSpPr>
      <xdr:spPr bwMode="auto">
        <a:xfrm>
          <a:off x="1095375" y="2219325"/>
          <a:ext cx="533442" cy="257140"/>
        </a:xfrm>
        <a:custGeom>
          <a:avLst/>
          <a:gdLst>
            <a:gd name="G0" fmla="*/ 4202 1 2"/>
            <a:gd name="G1" fmla="*/ 2754 1 2"/>
            <a:gd name="G2" fmla="+- 2754 0 0"/>
            <a:gd name="G3" fmla="+- 42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4202" y="0"/>
              </a:lnTo>
              <a:lnTo>
                <a:pt x="4202" y="2754"/>
              </a:lnTo>
              <a:lnTo>
                <a:pt x="0" y="2754"/>
              </a:lnTo>
              <a:close/>
            </a:path>
          </a:pathLst>
        </a:custGeom>
        <a:noFill/>
        <a:ln w="50760" cap="rnd">
          <a:solidFill>
            <a:srgbClr val="FF0000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91440" tIns="45720" rIns="91440" bIns="45720" anchor="t">
          <a:spAutoFit/>
        </a:bodyPr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NEW!!!</a:t>
          </a:r>
        </a:p>
      </xdr:txBody>
    </xdr:sp>
    <xdr:clientData/>
  </xdr:oneCellAnchor>
  <xdr:oneCellAnchor>
    <xdr:from>
      <xdr:col>0</xdr:col>
      <xdr:colOff>1095375</xdr:colOff>
      <xdr:row>1</xdr:row>
      <xdr:rowOff>0</xdr:rowOff>
    </xdr:from>
    <xdr:ext cx="533442" cy="257140"/>
    <xdr:sp macro="" textlink="" fLocksText="0">
      <xdr:nvSpPr>
        <xdr:cNvPr id="13" name="Прямоугольник 4"/>
        <xdr:cNvSpPr>
          <a:spLocks noChangeArrowheads="1"/>
        </xdr:cNvSpPr>
      </xdr:nvSpPr>
      <xdr:spPr bwMode="auto">
        <a:xfrm>
          <a:off x="1095375" y="1962150"/>
          <a:ext cx="533442" cy="257140"/>
        </a:xfrm>
        <a:custGeom>
          <a:avLst/>
          <a:gdLst>
            <a:gd name="G0" fmla="*/ 4202 1 2"/>
            <a:gd name="G1" fmla="*/ 2754 1 2"/>
            <a:gd name="G2" fmla="+- 2754 0 0"/>
            <a:gd name="G3" fmla="+- 42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4202" y="0"/>
              </a:lnTo>
              <a:lnTo>
                <a:pt x="4202" y="2754"/>
              </a:lnTo>
              <a:lnTo>
                <a:pt x="0" y="2754"/>
              </a:lnTo>
              <a:close/>
            </a:path>
          </a:pathLst>
        </a:custGeom>
        <a:noFill/>
        <a:ln w="50760" cap="rnd">
          <a:solidFill>
            <a:srgbClr val="FF0000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91440" tIns="45720" rIns="91440" bIns="45720" anchor="t">
          <a:spAutoFit/>
        </a:bodyPr>
        <a:lstStyle/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oneCellAnchor>
  <xdr:oneCellAnchor>
    <xdr:from>
      <xdr:col>0</xdr:col>
      <xdr:colOff>1095375</xdr:colOff>
      <xdr:row>1</xdr:row>
      <xdr:rowOff>0</xdr:rowOff>
    </xdr:from>
    <xdr:ext cx="200041" cy="257140"/>
    <xdr:sp macro="" textlink="" fLocksText="0">
      <xdr:nvSpPr>
        <xdr:cNvPr id="15" name="Прямоугольник 4"/>
        <xdr:cNvSpPr>
          <a:spLocks noChangeArrowheads="1"/>
        </xdr:cNvSpPr>
      </xdr:nvSpPr>
      <xdr:spPr bwMode="auto">
        <a:xfrm>
          <a:off x="1095375" y="2219325"/>
          <a:ext cx="533442" cy="257140"/>
        </a:xfrm>
        <a:custGeom>
          <a:avLst/>
          <a:gdLst>
            <a:gd name="G0" fmla="*/ 4202 1 2"/>
            <a:gd name="G1" fmla="*/ 2754 1 2"/>
            <a:gd name="G2" fmla="+- 2754 0 0"/>
            <a:gd name="G3" fmla="+- 42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4202" y="0"/>
              </a:lnTo>
              <a:lnTo>
                <a:pt x="4202" y="2754"/>
              </a:lnTo>
              <a:lnTo>
                <a:pt x="0" y="2754"/>
              </a:lnTo>
              <a:close/>
            </a:path>
          </a:pathLst>
        </a:custGeom>
        <a:noFill/>
        <a:ln w="50760" cap="rnd">
          <a:solidFill>
            <a:srgbClr val="FF0000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91440" tIns="45720" rIns="91440" bIns="45720" anchor="t">
          <a:spAutoFit/>
        </a:bodyPr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N</a:t>
          </a:r>
        </a:p>
      </xdr:txBody>
    </xdr:sp>
    <xdr:clientData/>
  </xdr:oneCellAnchor>
  <xdr:twoCellAnchor editAs="oneCell">
    <xdr:from>
      <xdr:col>0</xdr:col>
      <xdr:colOff>171451</xdr:colOff>
      <xdr:row>0</xdr:row>
      <xdr:rowOff>0</xdr:rowOff>
    </xdr:from>
    <xdr:to>
      <xdr:col>0</xdr:col>
      <xdr:colOff>1695451</xdr:colOff>
      <xdr:row>1</xdr:row>
      <xdr:rowOff>114300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1" y="142875"/>
          <a:ext cx="1524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1419225</xdr:colOff>
      <xdr:row>0</xdr:row>
      <xdr:rowOff>0</xdr:rowOff>
    </xdr:from>
    <xdr:to>
      <xdr:col>0</xdr:col>
      <xdr:colOff>1419225</xdr:colOff>
      <xdr:row>7</xdr:row>
      <xdr:rowOff>28575</xdr:rowOff>
    </xdr:to>
    <xdr:pic>
      <xdr:nvPicPr>
        <xdr:cNvPr id="386349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0"/>
          <a:ext cx="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5</xdr:col>
      <xdr:colOff>333375</xdr:colOff>
      <xdr:row>3</xdr:row>
      <xdr:rowOff>104775</xdr:rowOff>
    </xdr:to>
    <xdr:pic>
      <xdr:nvPicPr>
        <xdr:cNvPr id="386350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0"/>
          <a:ext cx="52482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771525</xdr:colOff>
      <xdr:row>4</xdr:row>
      <xdr:rowOff>238125</xdr:rowOff>
    </xdr:to>
    <xdr:pic>
      <xdr:nvPicPr>
        <xdr:cNvPr id="386351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15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857250</xdr:colOff>
      <xdr:row>0</xdr:row>
      <xdr:rowOff>0</xdr:rowOff>
    </xdr:from>
    <xdr:to>
      <xdr:col>0</xdr:col>
      <xdr:colOff>1504950</xdr:colOff>
      <xdr:row>4</xdr:row>
      <xdr:rowOff>133350</xdr:rowOff>
    </xdr:to>
    <xdr:pic>
      <xdr:nvPicPr>
        <xdr:cNvPr id="386352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0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38</xdr:row>
      <xdr:rowOff>76200</xdr:rowOff>
    </xdr:from>
    <xdr:to>
      <xdr:col>0</xdr:col>
      <xdr:colOff>1600200</xdr:colOff>
      <xdr:row>41</xdr:row>
      <xdr:rowOff>95250</xdr:rowOff>
    </xdr:to>
    <xdr:pic>
      <xdr:nvPicPr>
        <xdr:cNvPr id="38635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467850"/>
          <a:ext cx="14763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428625</xdr:colOff>
      <xdr:row>47</xdr:row>
      <xdr:rowOff>0</xdr:rowOff>
    </xdr:from>
    <xdr:to>
      <xdr:col>0</xdr:col>
      <xdr:colOff>914400</xdr:colOff>
      <xdr:row>48</xdr:row>
      <xdr:rowOff>95250</xdr:rowOff>
    </xdr:to>
    <xdr:pic>
      <xdr:nvPicPr>
        <xdr:cNvPr id="386355" name="Рисунок 11" descr="C:\Users\Salesman009\Desktop\lz-kcp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1868150"/>
          <a:ext cx="4857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14</xdr:row>
      <xdr:rowOff>38100</xdr:rowOff>
    </xdr:from>
    <xdr:to>
      <xdr:col>0</xdr:col>
      <xdr:colOff>1676400</xdr:colOff>
      <xdr:row>18</xdr:row>
      <xdr:rowOff>76200</xdr:rowOff>
    </xdr:to>
    <xdr:pic>
      <xdr:nvPicPr>
        <xdr:cNvPr id="386356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067050"/>
          <a:ext cx="16573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114300</xdr:rowOff>
    </xdr:from>
    <xdr:to>
      <xdr:col>0</xdr:col>
      <xdr:colOff>1600200</xdr:colOff>
      <xdr:row>29</xdr:row>
      <xdr:rowOff>133350</xdr:rowOff>
    </xdr:to>
    <xdr:pic>
      <xdr:nvPicPr>
        <xdr:cNvPr id="386357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38800"/>
          <a:ext cx="1600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1847850</xdr:colOff>
      <xdr:row>2</xdr:row>
      <xdr:rowOff>76200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7621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0</xdr:rowOff>
    </xdr:from>
    <xdr:to>
      <xdr:col>0</xdr:col>
      <xdr:colOff>409575</xdr:colOff>
      <xdr:row>1</xdr:row>
      <xdr:rowOff>0</xdr:rowOff>
    </xdr:to>
    <xdr:pic>
      <xdr:nvPicPr>
        <xdr:cNvPr id="381292" name="Рисунок 17" descr="Panel_Upravleniya_1_merge small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1435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590550</xdr:colOff>
      <xdr:row>1</xdr:row>
      <xdr:rowOff>0</xdr:rowOff>
    </xdr:from>
    <xdr:to>
      <xdr:col>2</xdr:col>
      <xdr:colOff>609600</xdr:colOff>
      <xdr:row>1</xdr:row>
      <xdr:rowOff>0</xdr:rowOff>
    </xdr:to>
    <xdr:pic>
      <xdr:nvPicPr>
        <xdr:cNvPr id="381293" name="Рисунок 17" descr="Panel_Upravleniya_1_merge small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514350"/>
          <a:ext cx="19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209550</xdr:colOff>
      <xdr:row>1</xdr:row>
      <xdr:rowOff>0</xdr:rowOff>
    </xdr:from>
    <xdr:to>
      <xdr:col>7</xdr:col>
      <xdr:colOff>762000</xdr:colOff>
      <xdr:row>1</xdr:row>
      <xdr:rowOff>0</xdr:rowOff>
    </xdr:to>
    <xdr:pic>
      <xdr:nvPicPr>
        <xdr:cNvPr id="381294" name="Рисунок 17" descr="Panel_Upravleniya_1_merge small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51435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617043</xdr:colOff>
      <xdr:row>0</xdr:row>
      <xdr:rowOff>742465</xdr:rowOff>
    </xdr:from>
    <xdr:to>
      <xdr:col>9</xdr:col>
      <xdr:colOff>0</xdr:colOff>
      <xdr:row>0</xdr:row>
      <xdr:rowOff>1008802</xdr:rowOff>
    </xdr:to>
    <xdr:sp macro="" textlink="">
      <xdr:nvSpPr>
        <xdr:cNvPr id="6" name="TextBox 5"/>
        <xdr:cNvSpPr txBox="1"/>
      </xdr:nvSpPr>
      <xdr:spPr>
        <a:xfrm>
          <a:off x="6208218" y="742465"/>
          <a:ext cx="2135682" cy="2663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algn="r"/>
          <a:endParaRPr lang="ru-RU" sz="1000" b="1">
            <a:latin typeface="Arial" pitchFamily="34" charset="0"/>
            <a:cs typeface="Arial" pitchFamily="34" charset="0"/>
          </a:endParaRPr>
        </a:p>
        <a:p>
          <a:pPr algn="r"/>
          <a:endParaRPr lang="ru-RU" sz="1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428625</xdr:colOff>
      <xdr:row>1</xdr:row>
      <xdr:rowOff>0</xdr:rowOff>
    </xdr:from>
    <xdr:to>
      <xdr:col>3</xdr:col>
      <xdr:colOff>790575</xdr:colOff>
      <xdr:row>1</xdr:row>
      <xdr:rowOff>0</xdr:rowOff>
    </xdr:to>
    <xdr:pic>
      <xdr:nvPicPr>
        <xdr:cNvPr id="381296" name="Рисунок 17" descr="Panel_Upravleniya_1_merge small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514350"/>
          <a:ext cx="361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</xdr:row>
      <xdr:rowOff>0</xdr:rowOff>
    </xdr:from>
    <xdr:to>
      <xdr:col>8</xdr:col>
      <xdr:colOff>400050</xdr:colOff>
      <xdr:row>1</xdr:row>
      <xdr:rowOff>0</xdr:rowOff>
    </xdr:to>
    <xdr:pic>
      <xdr:nvPicPr>
        <xdr:cNvPr id="381297" name="Рисунок 17" descr="Panel_Upravleniya_1_merge small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51435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514350</xdr:colOff>
      <xdr:row>1</xdr:row>
      <xdr:rowOff>0</xdr:rowOff>
    </xdr:to>
    <xdr:pic>
      <xdr:nvPicPr>
        <xdr:cNvPr id="381298" name="Изображение 1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57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219075</xdr:colOff>
      <xdr:row>1</xdr:row>
      <xdr:rowOff>0</xdr:rowOff>
    </xdr:from>
    <xdr:to>
      <xdr:col>2</xdr:col>
      <xdr:colOff>219075</xdr:colOff>
      <xdr:row>1</xdr:row>
      <xdr:rowOff>9525</xdr:rowOff>
    </xdr:to>
    <xdr:pic>
      <xdr:nvPicPr>
        <xdr:cNvPr id="13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7315200"/>
          <a:ext cx="10668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</xdr:row>
      <xdr:rowOff>0</xdr:rowOff>
    </xdr:from>
    <xdr:to>
      <xdr:col>0</xdr:col>
      <xdr:colOff>609600</xdr:colOff>
      <xdr:row>1</xdr:row>
      <xdr:rowOff>9525</xdr:rowOff>
    </xdr:to>
    <xdr:pic>
      <xdr:nvPicPr>
        <xdr:cNvPr id="14" name="Рисунок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97440">
          <a:off x="19050" y="7324725"/>
          <a:ext cx="5905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95250</xdr:rowOff>
    </xdr:from>
    <xdr:ext cx="498475" cy="200025"/>
    <xdr:sp macro="" textlink="">
      <xdr:nvSpPr>
        <xdr:cNvPr id="23" name="CustomShape 1"/>
        <xdr:cNvSpPr>
          <a:spLocks noChangeArrowheads="1"/>
        </xdr:cNvSpPr>
      </xdr:nvSpPr>
      <xdr:spPr bwMode="auto">
        <a:xfrm>
          <a:off x="10991849" y="609600"/>
          <a:ext cx="498475" cy="200025"/>
        </a:xfrm>
        <a:custGeom>
          <a:avLst/>
          <a:gdLst>
            <a:gd name="G0" fmla="*/ 3170 1 2"/>
            <a:gd name="G1" fmla="*/ 818 1 2"/>
            <a:gd name="G2" fmla="+- 818 0 0"/>
            <a:gd name="G3" fmla="+- 3170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3170" y="0"/>
              </a:lnTo>
              <a:lnTo>
                <a:pt x="3170" y="818"/>
              </a:lnTo>
              <a:lnTo>
                <a:pt x="0" y="818"/>
              </a:lnTo>
              <a:close/>
            </a:path>
          </a:pathLst>
        </a:custGeom>
        <a:noFill/>
        <a:ln>
          <a:noFill/>
        </a:ln>
        <a:effectLst/>
        <a:extLst/>
      </xdr:spPr>
      <xdr:txBody>
        <a:bodyPr wrap="square" lIns="90000" tIns="45000" rIns="90000" bIns="45000" anchor="t"/>
        <a:lstStyle>
          <a:defPPr>
            <a:defRPr lang="ru-RU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ru-RU"/>
        </a:p>
      </xdr:txBody>
    </xdr:sp>
    <xdr:clientData/>
  </xdr:oneCellAnchor>
  <xdr:oneCellAnchor>
    <xdr:from>
      <xdr:col>7</xdr:col>
      <xdr:colOff>190500</xdr:colOff>
      <xdr:row>1</xdr:row>
      <xdr:rowOff>38100</xdr:rowOff>
    </xdr:from>
    <xdr:ext cx="1130300" cy="257175"/>
    <xdr:sp macro="" textlink="">
      <xdr:nvSpPr>
        <xdr:cNvPr id="24" name="CustomShape 1"/>
        <xdr:cNvSpPr>
          <a:spLocks noChangeArrowheads="1"/>
        </xdr:cNvSpPr>
      </xdr:nvSpPr>
      <xdr:spPr bwMode="auto">
        <a:xfrm>
          <a:off x="8372475" y="552450"/>
          <a:ext cx="1130300" cy="257175"/>
        </a:xfrm>
        <a:custGeom>
          <a:avLst/>
          <a:gdLst>
            <a:gd name="G0" fmla="*/ 2533 1 2"/>
            <a:gd name="G1" fmla="*/ 818 1 2"/>
            <a:gd name="G2" fmla="+- 818 0 0"/>
            <a:gd name="G3" fmla="+- 2533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533" y="0"/>
              </a:lnTo>
              <a:lnTo>
                <a:pt x="2533" y="818"/>
              </a:lnTo>
              <a:lnTo>
                <a:pt x="0" y="818"/>
              </a:lnTo>
              <a:close/>
            </a:path>
          </a:pathLst>
        </a:custGeom>
        <a:noFill/>
        <a:ln>
          <a:noFill/>
        </a:ln>
        <a:effectLst/>
        <a:extLst/>
      </xdr:spPr>
      <xdr:txBody>
        <a:bodyPr wrap="square" lIns="90000" tIns="45000" rIns="90000" bIns="45000" anchor="t"/>
        <a:lstStyle>
          <a:defPPr>
            <a:defRPr lang="ru-RU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ru-RU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Серія 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endParaRPr lang="ru-RU"/>
        </a:p>
      </xdr:txBody>
    </xdr:sp>
    <xdr:clientData/>
  </xdr:oneCellAnchor>
  <xdr:twoCellAnchor>
    <xdr:from>
      <xdr:col>0</xdr:col>
      <xdr:colOff>188148</xdr:colOff>
      <xdr:row>26</xdr:row>
      <xdr:rowOff>805747</xdr:rowOff>
    </xdr:from>
    <xdr:to>
      <xdr:col>1</xdr:col>
      <xdr:colOff>95252</xdr:colOff>
      <xdr:row>26</xdr:row>
      <xdr:rowOff>1040901</xdr:rowOff>
    </xdr:to>
    <xdr:sp macro="" textlink="">
      <xdr:nvSpPr>
        <xdr:cNvPr id="25" name="TextBox 24"/>
        <xdr:cNvSpPr txBox="1"/>
      </xdr:nvSpPr>
      <xdr:spPr>
        <a:xfrm>
          <a:off x="188148" y="6854122"/>
          <a:ext cx="1612079" cy="65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ru-RU" sz="900" b="1">
              <a:latin typeface="Arial" pitchFamily="34" charset="0"/>
              <a:cs typeface="Arial" pitchFamily="34" charset="0"/>
            </a:rPr>
            <a:t>Серия </a:t>
          </a:r>
          <a:r>
            <a:rPr lang="en-US" sz="900" b="1">
              <a:latin typeface="Arial" pitchFamily="34" charset="0"/>
              <a:cs typeface="Arial" pitchFamily="34" charset="0"/>
            </a:rPr>
            <a:t>S</a:t>
          </a:r>
        </a:p>
      </xdr:txBody>
    </xdr:sp>
    <xdr:clientData/>
  </xdr:twoCellAnchor>
  <xdr:twoCellAnchor>
    <xdr:from>
      <xdr:col>4</xdr:col>
      <xdr:colOff>49348</xdr:colOff>
      <xdr:row>26</xdr:row>
      <xdr:rowOff>704894</xdr:rowOff>
    </xdr:from>
    <xdr:to>
      <xdr:col>5</xdr:col>
      <xdr:colOff>133713</xdr:colOff>
      <xdr:row>26</xdr:row>
      <xdr:rowOff>1095374</xdr:rowOff>
    </xdr:to>
    <xdr:sp macro="" textlink="">
      <xdr:nvSpPr>
        <xdr:cNvPr id="26" name="TextBox 25"/>
        <xdr:cNvSpPr txBox="1"/>
      </xdr:nvSpPr>
      <xdr:spPr>
        <a:xfrm>
          <a:off x="5592898" y="6858044"/>
          <a:ext cx="173219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ru-RU" sz="900" b="1">
              <a:latin typeface="Arial" pitchFamily="34" charset="0"/>
              <a:cs typeface="Arial" pitchFamily="34" charset="0"/>
            </a:rPr>
            <a:t>Серия </a:t>
          </a:r>
          <a:r>
            <a:rPr lang="en-US" sz="900" b="1">
              <a:latin typeface="Arial" pitchFamily="34" charset="0"/>
              <a:cs typeface="Arial" pitchFamily="34" charset="0"/>
            </a:rPr>
            <a:t>S</a:t>
          </a:r>
          <a:r>
            <a:rPr lang="ru-RU" sz="900" b="1">
              <a:latin typeface="Arial" pitchFamily="34" charset="0"/>
              <a:cs typeface="Arial" pitchFamily="34" charset="0"/>
            </a:rPr>
            <a:t>2</a:t>
          </a:r>
          <a:r>
            <a:rPr lang="en-US" sz="900" b="1" baseline="0">
              <a:latin typeface="Arial" pitchFamily="34" charset="0"/>
              <a:cs typeface="Arial" pitchFamily="34" charset="0"/>
            </a:rPr>
            <a:t> </a:t>
          </a:r>
          <a:r>
            <a:rPr lang="ru-RU" sz="900" b="1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Металлик</a:t>
          </a:r>
          <a:endParaRPr lang="en-US" sz="900" b="1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254922</xdr:colOff>
      <xdr:row>26</xdr:row>
      <xdr:rowOff>894220</xdr:rowOff>
    </xdr:from>
    <xdr:to>
      <xdr:col>7</xdr:col>
      <xdr:colOff>478429</xdr:colOff>
      <xdr:row>27</xdr:row>
      <xdr:rowOff>27445</xdr:rowOff>
    </xdr:to>
    <xdr:sp macro="" textlink="">
      <xdr:nvSpPr>
        <xdr:cNvPr id="27" name="TextBox 26"/>
        <xdr:cNvSpPr txBox="1"/>
      </xdr:nvSpPr>
      <xdr:spPr>
        <a:xfrm>
          <a:off x="7446297" y="6856870"/>
          <a:ext cx="1737982" cy="28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900" b="1">
              <a:latin typeface="Arial" pitchFamily="34" charset="0"/>
              <a:cs typeface="Arial" pitchFamily="34" charset="0"/>
            </a:rPr>
            <a:t>Серия </a:t>
          </a:r>
          <a:r>
            <a:rPr lang="en-US" sz="900" b="1">
              <a:latin typeface="Arial" pitchFamily="34" charset="0"/>
              <a:cs typeface="Arial" pitchFamily="34" charset="0"/>
            </a:rPr>
            <a:t>T</a:t>
          </a:r>
          <a:r>
            <a:rPr lang="ru-RU" sz="900" b="1">
              <a:latin typeface="Arial" pitchFamily="34" charset="0"/>
              <a:cs typeface="Arial" pitchFamily="34" charset="0"/>
            </a:rPr>
            <a:t>2 (</a:t>
          </a:r>
          <a:r>
            <a:rPr lang="en-US" sz="900" b="1">
              <a:latin typeface="Arial" pitchFamily="34" charset="0"/>
              <a:cs typeface="Arial" pitchFamily="34" charset="0"/>
            </a:rPr>
            <a:t>L</a:t>
          </a:r>
          <a:r>
            <a:rPr lang="ru-RU" sz="900" b="1">
              <a:latin typeface="Arial" pitchFamily="34" charset="0"/>
              <a:cs typeface="Arial" pitchFamily="34" charset="0"/>
            </a:rPr>
            <a:t>)</a:t>
          </a:r>
          <a:endParaRPr lang="en-US" sz="9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570507</xdr:colOff>
      <xdr:row>26</xdr:row>
      <xdr:rowOff>805747</xdr:rowOff>
    </xdr:from>
    <xdr:to>
      <xdr:col>3</xdr:col>
      <xdr:colOff>132354</xdr:colOff>
      <xdr:row>26</xdr:row>
      <xdr:rowOff>1081972</xdr:rowOff>
    </xdr:to>
    <xdr:sp macro="" textlink="">
      <xdr:nvSpPr>
        <xdr:cNvPr id="28" name="TextBox 27"/>
        <xdr:cNvSpPr txBox="1"/>
      </xdr:nvSpPr>
      <xdr:spPr>
        <a:xfrm>
          <a:off x="2275482" y="6854122"/>
          <a:ext cx="1724022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ru-RU" sz="900" b="1">
              <a:latin typeface="Arial" pitchFamily="34" charset="0"/>
              <a:cs typeface="Arial" pitchFamily="34" charset="0"/>
            </a:rPr>
            <a:t>Серия </a:t>
          </a:r>
          <a:r>
            <a:rPr lang="en-US" sz="900" b="1">
              <a:latin typeface="Arial" pitchFamily="34" charset="0"/>
              <a:cs typeface="Arial" pitchFamily="34" charset="0"/>
            </a:rPr>
            <a:t>S2</a:t>
          </a:r>
        </a:p>
      </xdr:txBody>
    </xdr:sp>
    <xdr:clientData/>
  </xdr:twoCellAnchor>
  <xdr:twoCellAnchor editAs="oneCell">
    <xdr:from>
      <xdr:col>1</xdr:col>
      <xdr:colOff>219075</xdr:colOff>
      <xdr:row>26</xdr:row>
      <xdr:rowOff>152400</xdr:rowOff>
    </xdr:from>
    <xdr:to>
      <xdr:col>2</xdr:col>
      <xdr:colOff>219075</xdr:colOff>
      <xdr:row>26</xdr:row>
      <xdr:rowOff>161925</xdr:rowOff>
    </xdr:to>
    <xdr:pic>
      <xdr:nvPicPr>
        <xdr:cNvPr id="29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6829425"/>
          <a:ext cx="10668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26</xdr:row>
      <xdr:rowOff>161925</xdr:rowOff>
    </xdr:from>
    <xdr:to>
      <xdr:col>0</xdr:col>
      <xdr:colOff>609600</xdr:colOff>
      <xdr:row>26</xdr:row>
      <xdr:rowOff>171450</xdr:rowOff>
    </xdr:to>
    <xdr:pic>
      <xdr:nvPicPr>
        <xdr:cNvPr id="30" name="Рисунок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97440">
          <a:off x="19050" y="6838950"/>
          <a:ext cx="5905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</xdr:row>
      <xdr:rowOff>180975</xdr:rowOff>
    </xdr:from>
    <xdr:to>
      <xdr:col>10</xdr:col>
      <xdr:colOff>200025</xdr:colOff>
      <xdr:row>11</xdr:row>
      <xdr:rowOff>57150</xdr:rowOff>
    </xdr:to>
    <xdr:pic>
      <xdr:nvPicPr>
        <xdr:cNvPr id="31" name="Рисунок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743200"/>
          <a:ext cx="22860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1800225</xdr:rowOff>
    </xdr:from>
    <xdr:to>
      <xdr:col>9</xdr:col>
      <xdr:colOff>1952625</xdr:colOff>
      <xdr:row>4</xdr:row>
      <xdr:rowOff>142875</xdr:rowOff>
    </xdr:to>
    <xdr:pic>
      <xdr:nvPicPr>
        <xdr:cNvPr id="32" name="Рисунок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1800225"/>
          <a:ext cx="19526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27</xdr:row>
      <xdr:rowOff>180975</xdr:rowOff>
    </xdr:from>
    <xdr:to>
      <xdr:col>5</xdr:col>
      <xdr:colOff>676275</xdr:colOff>
      <xdr:row>29</xdr:row>
      <xdr:rowOff>161925</xdr:rowOff>
    </xdr:to>
    <xdr:pic>
      <xdr:nvPicPr>
        <xdr:cNvPr id="33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4" t="10921" r="19838" b="10580"/>
        <a:stretch>
          <a:fillRect/>
        </a:stretch>
      </xdr:blipFill>
      <xdr:spPr bwMode="auto">
        <a:xfrm>
          <a:off x="7381875" y="7038975"/>
          <a:ext cx="4857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800100</xdr:colOff>
      <xdr:row>27</xdr:row>
      <xdr:rowOff>180975</xdr:rowOff>
    </xdr:from>
    <xdr:to>
      <xdr:col>6</xdr:col>
      <xdr:colOff>142875</xdr:colOff>
      <xdr:row>29</xdr:row>
      <xdr:rowOff>85725</xdr:rowOff>
    </xdr:to>
    <xdr:pic>
      <xdr:nvPicPr>
        <xdr:cNvPr id="34" name="Рисунок 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7038975"/>
          <a:ext cx="514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749675</xdr:colOff>
      <xdr:row>31</xdr:row>
      <xdr:rowOff>180855</xdr:rowOff>
    </xdr:from>
    <xdr:to>
      <xdr:col>7</xdr:col>
      <xdr:colOff>733425</xdr:colOff>
      <xdr:row>32</xdr:row>
      <xdr:rowOff>446433</xdr:rowOff>
    </xdr:to>
    <xdr:sp macro="" textlink="">
      <xdr:nvSpPr>
        <xdr:cNvPr id="35" name="TextBox 34"/>
        <xdr:cNvSpPr txBox="1"/>
      </xdr:nvSpPr>
      <xdr:spPr>
        <a:xfrm>
          <a:off x="6293225" y="8067555"/>
          <a:ext cx="3146050" cy="4465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ru-RU" sz="900" b="1">
              <a:latin typeface="Arial" pitchFamily="34" charset="0"/>
              <a:cs typeface="Arial" pitchFamily="34" charset="0"/>
            </a:rPr>
            <a:t>Стандартный пульт управления</a:t>
          </a:r>
          <a:endParaRPr lang="en-US" sz="9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598517</xdr:colOff>
      <xdr:row>31</xdr:row>
      <xdr:rowOff>180855</xdr:rowOff>
    </xdr:from>
    <xdr:to>
      <xdr:col>9</xdr:col>
      <xdr:colOff>0</xdr:colOff>
      <xdr:row>32</xdr:row>
      <xdr:rowOff>427383</xdr:rowOff>
    </xdr:to>
    <xdr:sp macro="" textlink="">
      <xdr:nvSpPr>
        <xdr:cNvPr id="36" name="TextBox 35"/>
        <xdr:cNvSpPr txBox="1"/>
      </xdr:nvSpPr>
      <xdr:spPr>
        <a:xfrm>
          <a:off x="9304367" y="8067555"/>
          <a:ext cx="2012575" cy="427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ru-RU" sz="900" b="1">
              <a:latin typeface="Arial" pitchFamily="34" charset="0"/>
              <a:cs typeface="Arial" pitchFamily="34" charset="0"/>
            </a:rPr>
            <a:t>Пульт управления</a:t>
          </a:r>
        </a:p>
        <a:p>
          <a:pPr algn="ctr"/>
          <a:r>
            <a:rPr lang="en-US" sz="900" b="1">
              <a:latin typeface="Arial" pitchFamily="34" charset="0"/>
              <a:cs typeface="Arial" pitchFamily="34" charset="0"/>
            </a:rPr>
            <a:t>BRC</a:t>
          </a:r>
        </a:p>
      </xdr:txBody>
    </xdr:sp>
    <xdr:clientData/>
  </xdr:twoCellAnchor>
  <xdr:twoCellAnchor editAs="oneCell">
    <xdr:from>
      <xdr:col>5</xdr:col>
      <xdr:colOff>1571625</xdr:colOff>
      <xdr:row>27</xdr:row>
      <xdr:rowOff>47625</xdr:rowOff>
    </xdr:from>
    <xdr:to>
      <xdr:col>9</xdr:col>
      <xdr:colOff>95250</xdr:colOff>
      <xdr:row>31</xdr:row>
      <xdr:rowOff>66675</xdr:rowOff>
    </xdr:to>
    <xdr:pic>
      <xdr:nvPicPr>
        <xdr:cNvPr id="37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lum bright="10000" contrast="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6905625"/>
          <a:ext cx="2276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381000</xdr:colOff>
      <xdr:row>28</xdr:row>
      <xdr:rowOff>104775</xdr:rowOff>
    </xdr:from>
    <xdr:to>
      <xdr:col>9</xdr:col>
      <xdr:colOff>819150</xdr:colOff>
      <xdr:row>30</xdr:row>
      <xdr:rowOff>171450</xdr:rowOff>
    </xdr:to>
    <xdr:pic>
      <xdr:nvPicPr>
        <xdr:cNvPr id="38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lum bright="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7143750"/>
          <a:ext cx="21812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26</xdr:row>
      <xdr:rowOff>254000</xdr:rowOff>
    </xdr:from>
    <xdr:ext cx="1339850" cy="295275"/>
    <xdr:sp macro="" textlink="">
      <xdr:nvSpPr>
        <xdr:cNvPr id="39" name="CustomShape 1"/>
        <xdr:cNvSpPr>
          <a:spLocks noChangeArrowheads="1"/>
        </xdr:cNvSpPr>
      </xdr:nvSpPr>
      <xdr:spPr bwMode="auto">
        <a:xfrm>
          <a:off x="10721975" y="6854825"/>
          <a:ext cx="1339850" cy="295275"/>
        </a:xfrm>
        <a:custGeom>
          <a:avLst/>
          <a:gdLst>
            <a:gd name="G0" fmla="*/ 3170 1 2"/>
            <a:gd name="G1" fmla="*/ 818 1 2"/>
            <a:gd name="G2" fmla="+- 818 0 0"/>
            <a:gd name="G3" fmla="+- 3170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3170" y="0"/>
              </a:lnTo>
              <a:lnTo>
                <a:pt x="3170" y="818"/>
              </a:lnTo>
              <a:lnTo>
                <a:pt x="0" y="818"/>
              </a:lnTo>
              <a:close/>
            </a:path>
          </a:pathLst>
        </a:custGeom>
        <a:noFill/>
        <a:ln>
          <a:noFill/>
        </a:ln>
        <a:effectLst/>
        <a:extLst/>
      </xdr:spPr>
      <xdr:txBody>
        <a:bodyPr wrap="square" lIns="90000" tIns="45000" rIns="90000" bIns="45000" anchor="t"/>
        <a:lstStyle>
          <a:defPPr>
            <a:defRPr lang="ru-RU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ru-RU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Серія T500</a:t>
          </a:r>
          <a:endParaRPr lang="ru-RU"/>
        </a:p>
      </xdr:txBody>
    </xdr:sp>
    <xdr:clientData/>
  </xdr:oneCellAnchor>
  <xdr:oneCellAnchor>
    <xdr:from>
      <xdr:col>7</xdr:col>
      <xdr:colOff>190500</xdr:colOff>
      <xdr:row>26</xdr:row>
      <xdr:rowOff>215900</xdr:rowOff>
    </xdr:from>
    <xdr:ext cx="1130300" cy="295275"/>
    <xdr:sp macro="" textlink="">
      <xdr:nvSpPr>
        <xdr:cNvPr id="40" name="CustomShape 1"/>
        <xdr:cNvSpPr>
          <a:spLocks noChangeArrowheads="1"/>
        </xdr:cNvSpPr>
      </xdr:nvSpPr>
      <xdr:spPr bwMode="auto">
        <a:xfrm>
          <a:off x="8896350" y="6854825"/>
          <a:ext cx="1130300" cy="295275"/>
        </a:xfrm>
        <a:custGeom>
          <a:avLst/>
          <a:gdLst>
            <a:gd name="G0" fmla="*/ 2533 1 2"/>
            <a:gd name="G1" fmla="*/ 818 1 2"/>
            <a:gd name="G2" fmla="+- 818 0 0"/>
            <a:gd name="G3" fmla="+- 2533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533" y="0"/>
              </a:lnTo>
              <a:lnTo>
                <a:pt x="2533" y="818"/>
              </a:lnTo>
              <a:lnTo>
                <a:pt x="0" y="818"/>
              </a:lnTo>
              <a:close/>
            </a:path>
          </a:pathLst>
        </a:custGeom>
        <a:noFill/>
        <a:ln>
          <a:noFill/>
        </a:ln>
        <a:effectLst/>
        <a:extLst/>
      </xdr:spPr>
      <xdr:txBody>
        <a:bodyPr wrap="square" lIns="90000" tIns="45000" rIns="90000" bIns="45000" anchor="t"/>
        <a:lstStyle>
          <a:defPPr>
            <a:defRPr lang="ru-RU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ru-RU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Серія 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endParaRPr lang="ru-RU"/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1371600</xdr:colOff>
      <xdr:row>0</xdr:row>
      <xdr:rowOff>0</xdr:rowOff>
    </xdr:from>
    <xdr:to>
      <xdr:col>11</xdr:col>
      <xdr:colOff>0</xdr:colOff>
      <xdr:row>14</xdr:row>
      <xdr:rowOff>161925</xdr:rowOff>
    </xdr:to>
    <xdr:pic>
      <xdr:nvPicPr>
        <xdr:cNvPr id="324019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200025"/>
          <a:ext cx="0" cy="2790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1838325</xdr:colOff>
      <xdr:row>0</xdr:row>
      <xdr:rowOff>0</xdr:rowOff>
    </xdr:from>
    <xdr:to>
      <xdr:col>1</xdr:col>
      <xdr:colOff>1838325</xdr:colOff>
      <xdr:row>4</xdr:row>
      <xdr:rowOff>9525</xdr:rowOff>
    </xdr:to>
    <xdr:pic>
      <xdr:nvPicPr>
        <xdr:cNvPr id="324020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200025"/>
          <a:ext cx="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1905000</xdr:colOff>
      <xdr:row>0</xdr:row>
      <xdr:rowOff>0</xdr:rowOff>
    </xdr:from>
    <xdr:to>
      <xdr:col>3</xdr:col>
      <xdr:colOff>428625</xdr:colOff>
      <xdr:row>1</xdr:row>
      <xdr:rowOff>180975</xdr:rowOff>
    </xdr:to>
    <xdr:pic>
      <xdr:nvPicPr>
        <xdr:cNvPr id="7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0"/>
          <a:ext cx="11811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10</xdr:col>
      <xdr:colOff>0</xdr:colOff>
      <xdr:row>19</xdr:row>
      <xdr:rowOff>161925</xdr:rowOff>
    </xdr:from>
    <xdr:to>
      <xdr:col>10</xdr:col>
      <xdr:colOff>0</xdr:colOff>
      <xdr:row>44</xdr:row>
      <xdr:rowOff>190500</xdr:rowOff>
    </xdr:to>
    <xdr:pic>
      <xdr:nvPicPr>
        <xdr:cNvPr id="5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0" y="5353050"/>
          <a:ext cx="0" cy="319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11</xdr:row>
      <xdr:rowOff>264281</xdr:rowOff>
    </xdr:from>
    <xdr:ext cx="921791" cy="530658"/>
    <xdr:sp macro="" textlink="">
      <xdr:nvSpPr>
        <xdr:cNvPr id="9" name="Прямоугольник 8"/>
        <xdr:cNvSpPr/>
      </xdr:nvSpPr>
      <xdr:spPr>
        <a:xfrm rot="1739677">
          <a:off x="1562100" y="4788656"/>
          <a:ext cx="921791" cy="530658"/>
        </a:xfrm>
        <a:prstGeom prst="rect">
          <a:avLst/>
        </a:prstGeom>
        <a:noFill/>
        <a:ln w="50800">
          <a:solidFill>
            <a:srgbClr val="FF0000"/>
          </a:solidFill>
          <a:prstDash val="sysDash"/>
        </a:ln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NEW</a:t>
          </a:r>
          <a:endParaRPr lang="ru-RU" sz="2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504825</xdr:colOff>
      <xdr:row>2</xdr:row>
      <xdr:rowOff>152400</xdr:rowOff>
    </xdr:from>
    <xdr:to>
      <xdr:col>14</xdr:col>
      <xdr:colOff>276225</xdr:colOff>
      <xdr:row>12</xdr:row>
      <xdr:rowOff>85725</xdr:rowOff>
    </xdr:to>
    <xdr:pic>
      <xdr:nvPicPr>
        <xdr:cNvPr id="3" name="Рисунок 2" descr="ciszaimoc1O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990600"/>
          <a:ext cx="4295775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57150</xdr:rowOff>
    </xdr:from>
    <xdr:to>
      <xdr:col>0</xdr:col>
      <xdr:colOff>1533525</xdr:colOff>
      <xdr:row>20</xdr:row>
      <xdr:rowOff>104775</xdr:rowOff>
    </xdr:to>
    <xdr:pic>
      <xdr:nvPicPr>
        <xdr:cNvPr id="37423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"/>
          <a:ext cx="15335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0</xdr:row>
      <xdr:rowOff>0</xdr:rowOff>
    </xdr:from>
    <xdr:to>
      <xdr:col>0</xdr:col>
      <xdr:colOff>1143000</xdr:colOff>
      <xdr:row>3</xdr:row>
      <xdr:rowOff>28575</xdr:rowOff>
    </xdr:to>
    <xdr:pic>
      <xdr:nvPicPr>
        <xdr:cNvPr id="374231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8100"/>
          <a:ext cx="5715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590550</xdr:colOff>
      <xdr:row>3</xdr:row>
      <xdr:rowOff>28575</xdr:rowOff>
    </xdr:from>
    <xdr:to>
      <xdr:col>0</xdr:col>
      <xdr:colOff>1190625</xdr:colOff>
      <xdr:row>5</xdr:row>
      <xdr:rowOff>161925</xdr:rowOff>
    </xdr:to>
    <xdr:pic>
      <xdr:nvPicPr>
        <xdr:cNvPr id="374232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685800"/>
          <a:ext cx="6000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704850</xdr:colOff>
      <xdr:row>9</xdr:row>
      <xdr:rowOff>0</xdr:rowOff>
    </xdr:from>
    <xdr:to>
      <xdr:col>6</xdr:col>
      <xdr:colOff>1009650</xdr:colOff>
      <xdr:row>9</xdr:row>
      <xdr:rowOff>152400</xdr:rowOff>
    </xdr:to>
    <xdr:pic>
      <xdr:nvPicPr>
        <xdr:cNvPr id="374237" name="Рисунок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14554200"/>
          <a:ext cx="304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409575</xdr:colOff>
      <xdr:row>9</xdr:row>
      <xdr:rowOff>133350</xdr:rowOff>
    </xdr:to>
    <xdr:pic>
      <xdr:nvPicPr>
        <xdr:cNvPr id="374238" name="Рисунок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3820775"/>
          <a:ext cx="3714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561975</xdr:colOff>
      <xdr:row>9</xdr:row>
      <xdr:rowOff>0</xdr:rowOff>
    </xdr:from>
    <xdr:to>
      <xdr:col>6</xdr:col>
      <xdr:colOff>866775</xdr:colOff>
      <xdr:row>9</xdr:row>
      <xdr:rowOff>152400</xdr:rowOff>
    </xdr:to>
    <xdr:pic>
      <xdr:nvPicPr>
        <xdr:cNvPr id="374239" name="Рисунок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13801725"/>
          <a:ext cx="304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1628775</xdr:colOff>
      <xdr:row>8</xdr:row>
      <xdr:rowOff>28575</xdr:rowOff>
    </xdr:to>
    <xdr:pic>
      <xdr:nvPicPr>
        <xdr:cNvPr id="384213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5811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0</xdr:row>
      <xdr:rowOff>85725</xdr:rowOff>
    </xdr:from>
    <xdr:to>
      <xdr:col>5</xdr:col>
      <xdr:colOff>1190625</xdr:colOff>
      <xdr:row>5</xdr:row>
      <xdr:rowOff>38100</xdr:rowOff>
    </xdr:to>
    <xdr:pic>
      <xdr:nvPicPr>
        <xdr:cNvPr id="384214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85725"/>
          <a:ext cx="56197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1838325</xdr:colOff>
      <xdr:row>43</xdr:row>
      <xdr:rowOff>266700</xdr:rowOff>
    </xdr:from>
    <xdr:to>
      <xdr:col>0</xdr:col>
      <xdr:colOff>1838325</xdr:colOff>
      <xdr:row>52</xdr:row>
      <xdr:rowOff>47624</xdr:rowOff>
    </xdr:to>
    <xdr:pic>
      <xdr:nvPicPr>
        <xdr:cNvPr id="8" name="Рисунок 8" descr="C:\Users\Salesman009\Desktop\lz-kcp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754225"/>
          <a:ext cx="0" cy="361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1704975</xdr:colOff>
      <xdr:row>42</xdr:row>
      <xdr:rowOff>0</xdr:rowOff>
    </xdr:from>
    <xdr:to>
      <xdr:col>7</xdr:col>
      <xdr:colOff>34925</xdr:colOff>
      <xdr:row>42</xdr:row>
      <xdr:rowOff>76200</xdr:rowOff>
    </xdr:to>
    <xdr:pic>
      <xdr:nvPicPr>
        <xdr:cNvPr id="9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4163675"/>
          <a:ext cx="349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166687</xdr:colOff>
      <xdr:row>36</xdr:row>
      <xdr:rowOff>92869</xdr:rowOff>
    </xdr:from>
    <xdr:to>
      <xdr:col>0</xdr:col>
      <xdr:colOff>1881188</xdr:colOff>
      <xdr:row>39</xdr:row>
      <xdr:rowOff>161670</xdr:rowOff>
    </xdr:to>
    <xdr:pic>
      <xdr:nvPicPr>
        <xdr:cNvPr id="10" name="Рисунок 2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" y="12027694"/>
          <a:ext cx="2143126" cy="1211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125186</xdr:colOff>
      <xdr:row>0</xdr:row>
      <xdr:rowOff>38100</xdr:rowOff>
    </xdr:from>
    <xdr:to>
      <xdr:col>5</xdr:col>
      <xdr:colOff>259897</xdr:colOff>
      <xdr:row>4</xdr:row>
      <xdr:rowOff>133350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436" y="228600"/>
          <a:ext cx="11078936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1047750</xdr:colOff>
      <xdr:row>12</xdr:row>
      <xdr:rowOff>304800</xdr:rowOff>
    </xdr:from>
    <xdr:to>
      <xdr:col>1</xdr:col>
      <xdr:colOff>1047750</xdr:colOff>
      <xdr:row>15</xdr:row>
      <xdr:rowOff>57150</xdr:rowOff>
    </xdr:to>
    <xdr:pic>
      <xdr:nvPicPr>
        <xdr:cNvPr id="3" name="Рисунок 35" descr="наружка_синий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3438525"/>
          <a:ext cx="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1409700</xdr:colOff>
      <xdr:row>0</xdr:row>
      <xdr:rowOff>85725</xdr:rowOff>
    </xdr:from>
    <xdr:to>
      <xdr:col>1</xdr:col>
      <xdr:colOff>1409700</xdr:colOff>
      <xdr:row>4</xdr:row>
      <xdr:rowOff>38100</xdr:rowOff>
    </xdr:to>
    <xdr:pic>
      <xdr:nvPicPr>
        <xdr:cNvPr id="4" name="Рисунок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0</xdr:row>
      <xdr:rowOff>95250</xdr:rowOff>
    </xdr:from>
    <xdr:to>
      <xdr:col>1</xdr:col>
      <xdr:colOff>609600</xdr:colOff>
      <xdr:row>4</xdr:row>
      <xdr:rowOff>76200</xdr:rowOff>
    </xdr:to>
    <xdr:pic>
      <xdr:nvPicPr>
        <xdr:cNvPr id="5" name="Рисунок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85750"/>
          <a:ext cx="6096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1352550</xdr:colOff>
      <xdr:row>0</xdr:row>
      <xdr:rowOff>38100</xdr:rowOff>
    </xdr:from>
    <xdr:to>
      <xdr:col>1</xdr:col>
      <xdr:colOff>1352550</xdr:colOff>
      <xdr:row>4</xdr:row>
      <xdr:rowOff>38100</xdr:rowOff>
    </xdr:to>
    <xdr:pic>
      <xdr:nvPicPr>
        <xdr:cNvPr id="6" name="Рисунок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228600"/>
          <a:ext cx="790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3</xdr:row>
      <xdr:rowOff>161925</xdr:rowOff>
    </xdr:from>
    <xdr:to>
      <xdr:col>1</xdr:col>
      <xdr:colOff>647700</xdr:colOff>
      <xdr:row>7</xdr:row>
      <xdr:rowOff>133350</xdr:rowOff>
    </xdr:to>
    <xdr:pic>
      <xdr:nvPicPr>
        <xdr:cNvPr id="7" name="Рисунок 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895350"/>
          <a:ext cx="8286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12</xdr:row>
      <xdr:rowOff>66675</xdr:rowOff>
    </xdr:from>
    <xdr:to>
      <xdr:col>1</xdr:col>
      <xdr:colOff>609600</xdr:colOff>
      <xdr:row>16</xdr:row>
      <xdr:rowOff>0</xdr:rowOff>
    </xdr:to>
    <xdr:pic>
      <xdr:nvPicPr>
        <xdr:cNvPr id="8" name="Рисунок 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200400"/>
          <a:ext cx="8382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1066800</xdr:colOff>
      <xdr:row>12</xdr:row>
      <xdr:rowOff>66675</xdr:rowOff>
    </xdr:from>
    <xdr:to>
      <xdr:col>1</xdr:col>
      <xdr:colOff>1066800</xdr:colOff>
      <xdr:row>16</xdr:row>
      <xdr:rowOff>0</xdr:rowOff>
    </xdr:to>
    <xdr:pic>
      <xdr:nvPicPr>
        <xdr:cNvPr id="9" name="Рисунок 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200400"/>
          <a:ext cx="95250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447675</xdr:colOff>
      <xdr:row>19</xdr:row>
      <xdr:rowOff>85725</xdr:rowOff>
    </xdr:from>
    <xdr:to>
      <xdr:col>1</xdr:col>
      <xdr:colOff>609600</xdr:colOff>
      <xdr:row>23</xdr:row>
      <xdr:rowOff>95250</xdr:rowOff>
    </xdr:to>
    <xdr:pic>
      <xdr:nvPicPr>
        <xdr:cNvPr id="10" name="Рисунок 1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724525"/>
          <a:ext cx="4000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1428750</xdr:colOff>
      <xdr:row>19</xdr:row>
      <xdr:rowOff>247650</xdr:rowOff>
    </xdr:from>
    <xdr:to>
      <xdr:col>1</xdr:col>
      <xdr:colOff>1428750</xdr:colOff>
      <xdr:row>23</xdr:row>
      <xdr:rowOff>0</xdr:rowOff>
    </xdr:to>
    <xdr:pic>
      <xdr:nvPicPr>
        <xdr:cNvPr id="11" name="Рисунок 1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5886450"/>
          <a:ext cx="4095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7</xdr:col>
      <xdr:colOff>352907</xdr:colOff>
      <xdr:row>2</xdr:row>
      <xdr:rowOff>66675</xdr:rowOff>
    </xdr:to>
    <xdr:pic>
      <xdr:nvPicPr>
        <xdr:cNvPr id="2" name="Рисунок 7" descr="sakata_grey_big_en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62800" y="0"/>
          <a:ext cx="157210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47625</xdr:colOff>
      <xdr:row>0</xdr:row>
      <xdr:rowOff>85725</xdr:rowOff>
    </xdr:from>
    <xdr:to>
      <xdr:col>8</xdr:col>
      <xdr:colOff>495300</xdr:colOff>
      <xdr:row>1</xdr:row>
      <xdr:rowOff>144597</xdr:rowOff>
    </xdr:to>
    <xdr:pic>
      <xdr:nvPicPr>
        <xdr:cNvPr id="5" name="Рисунок 4" descr="logo_inverter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82100" y="85725"/>
          <a:ext cx="1666875" cy="220797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8</xdr:row>
      <xdr:rowOff>142249</xdr:rowOff>
    </xdr:from>
    <xdr:to>
      <xdr:col>12</xdr:col>
      <xdr:colOff>257176</xdr:colOff>
      <xdr:row>16</xdr:row>
      <xdr:rowOff>74121</xdr:rowOff>
    </xdr:to>
    <xdr:pic>
      <xdr:nvPicPr>
        <xdr:cNvPr id="4" name="Рисунок 3" descr="Sakata Liberty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620250" y="2704474"/>
          <a:ext cx="3800476" cy="1379672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46</xdr:row>
      <xdr:rowOff>114300</xdr:rowOff>
    </xdr:from>
    <xdr:to>
      <xdr:col>12</xdr:col>
      <xdr:colOff>23338</xdr:colOff>
      <xdr:row>58</xdr:row>
      <xdr:rowOff>146878</xdr:rowOff>
    </xdr:to>
    <xdr:pic>
      <xdr:nvPicPr>
        <xdr:cNvPr id="6" name="Рисунок 5" descr="Sakata Liberty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91675" y="9648825"/>
          <a:ext cx="3595213" cy="2204278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485775</xdr:colOff>
      <xdr:row>47</xdr:row>
      <xdr:rowOff>64060</xdr:rowOff>
    </xdr:from>
    <xdr:to>
      <xdr:col>10</xdr:col>
      <xdr:colOff>323850</xdr:colOff>
      <xdr:row>48</xdr:row>
      <xdr:rowOff>103882</xdr:rowOff>
    </xdr:to>
    <xdr:pic>
      <xdr:nvPicPr>
        <xdr:cNvPr id="7" name="Рисунок 6" descr="logo_inverter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601325" y="9779560"/>
          <a:ext cx="1666875" cy="220797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24</xdr:row>
      <xdr:rowOff>28574</xdr:rowOff>
    </xdr:from>
    <xdr:to>
      <xdr:col>12</xdr:col>
      <xdr:colOff>329638</xdr:colOff>
      <xdr:row>31</xdr:row>
      <xdr:rowOff>139560</xdr:rowOff>
    </xdr:to>
    <xdr:pic>
      <xdr:nvPicPr>
        <xdr:cNvPr id="8" name="Рисунок 7" descr="Sakata Liberty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629775" y="5534024"/>
          <a:ext cx="3863413" cy="1377811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62</xdr:row>
      <xdr:rowOff>148991</xdr:rowOff>
    </xdr:from>
    <xdr:to>
      <xdr:col>12</xdr:col>
      <xdr:colOff>228600</xdr:colOff>
      <xdr:row>70</xdr:row>
      <xdr:rowOff>114299</xdr:rowOff>
    </xdr:to>
    <xdr:pic>
      <xdr:nvPicPr>
        <xdr:cNvPr id="9" name="Рисунок 8" descr="Sakata Liberty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467850" y="12626741"/>
          <a:ext cx="3924300" cy="1413108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485775</xdr:colOff>
      <xdr:row>61</xdr:row>
      <xdr:rowOff>140260</xdr:rowOff>
    </xdr:from>
    <xdr:to>
      <xdr:col>10</xdr:col>
      <xdr:colOff>323850</xdr:colOff>
      <xdr:row>62</xdr:row>
      <xdr:rowOff>161032</xdr:rowOff>
    </xdr:to>
    <xdr:pic>
      <xdr:nvPicPr>
        <xdr:cNvPr id="10" name="Рисунок 9" descr="logo_inverter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601325" y="12437035"/>
          <a:ext cx="1666875" cy="220797"/>
        </a:xfrm>
        <a:prstGeom prst="rect">
          <a:avLst/>
        </a:prstGeom>
      </xdr:spPr>
    </xdr:pic>
    <xdr:clientData/>
  </xdr:twoCellAnchor>
  <xdr:twoCellAnchor editAs="oneCell">
    <xdr:from>
      <xdr:col>6</xdr:col>
      <xdr:colOff>228599</xdr:colOff>
      <xdr:row>35</xdr:row>
      <xdr:rowOff>120092</xdr:rowOff>
    </xdr:from>
    <xdr:to>
      <xdr:col>14</xdr:col>
      <xdr:colOff>381000</xdr:colOff>
      <xdr:row>44</xdr:row>
      <xdr:rowOff>15873</xdr:rowOff>
    </xdr:to>
    <xdr:pic>
      <xdr:nvPicPr>
        <xdr:cNvPr id="11" name="Рисунок 10" descr="DК panel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20249" y="7616267"/>
          <a:ext cx="5143501" cy="1524556"/>
        </a:xfrm>
        <a:prstGeom prst="rect">
          <a:avLst/>
        </a:prstGeom>
      </xdr:spPr>
    </xdr:pic>
    <xdr:clientData/>
  </xdr:twoCellAnchor>
  <xdr:twoCellAnchor editAs="oneCell">
    <xdr:from>
      <xdr:col>14</xdr:col>
      <xdr:colOff>276226</xdr:colOff>
      <xdr:row>85</xdr:row>
      <xdr:rowOff>130759</xdr:rowOff>
    </xdr:from>
    <xdr:to>
      <xdr:col>18</xdr:col>
      <xdr:colOff>152400</xdr:colOff>
      <xdr:row>92</xdr:row>
      <xdr:rowOff>30855</xdr:rowOff>
    </xdr:to>
    <xdr:pic>
      <xdr:nvPicPr>
        <xdr:cNvPr id="12" name="Рисунок 11" descr="Sakata Liberty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667876" y="5979109"/>
          <a:ext cx="2695574" cy="16526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7</xdr:col>
      <xdr:colOff>352907</xdr:colOff>
      <xdr:row>2</xdr:row>
      <xdr:rowOff>66675</xdr:rowOff>
    </xdr:to>
    <xdr:pic>
      <xdr:nvPicPr>
        <xdr:cNvPr id="2" name="Рисунок 7" descr="sakata_grey_big_en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34400" y="0"/>
          <a:ext cx="157210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200026</xdr:colOff>
      <xdr:row>16</xdr:row>
      <xdr:rowOff>133350</xdr:rowOff>
    </xdr:from>
    <xdr:to>
      <xdr:col>11</xdr:col>
      <xdr:colOff>518382</xdr:colOff>
      <xdr:row>25</xdr:row>
      <xdr:rowOff>34925</xdr:rowOff>
    </xdr:to>
    <xdr:pic>
      <xdr:nvPicPr>
        <xdr:cNvPr id="11" name="Рисунок 10" descr="cassete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06001" y="4191000"/>
          <a:ext cx="3480656" cy="1530350"/>
        </a:xfrm>
        <a:prstGeom prst="rect">
          <a:avLst/>
        </a:prstGeom>
      </xdr:spPr>
    </xdr:pic>
    <xdr:clientData/>
  </xdr:twoCellAnchor>
  <xdr:twoCellAnchor editAs="oneCell">
    <xdr:from>
      <xdr:col>6</xdr:col>
      <xdr:colOff>628650</xdr:colOff>
      <xdr:row>42</xdr:row>
      <xdr:rowOff>73793</xdr:rowOff>
    </xdr:from>
    <xdr:to>
      <xdr:col>12</xdr:col>
      <xdr:colOff>200025</xdr:colOff>
      <xdr:row>47</xdr:row>
      <xdr:rowOff>158749</xdr:rowOff>
    </xdr:to>
    <xdr:pic>
      <xdr:nvPicPr>
        <xdr:cNvPr id="12" name="Рисунок 11" descr="duct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334625" y="8884418"/>
          <a:ext cx="3343275" cy="989831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71</xdr:row>
      <xdr:rowOff>125600</xdr:rowOff>
    </xdr:from>
    <xdr:to>
      <xdr:col>11</xdr:col>
      <xdr:colOff>552450</xdr:colOff>
      <xdr:row>78</xdr:row>
      <xdr:rowOff>161924</xdr:rowOff>
    </xdr:to>
    <xdr:pic>
      <xdr:nvPicPr>
        <xdr:cNvPr id="13" name="Рисунок 12" descr="floor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953625" y="14232125"/>
          <a:ext cx="3467100" cy="1322199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342901</xdr:colOff>
      <xdr:row>85</xdr:row>
      <xdr:rowOff>87721</xdr:rowOff>
    </xdr:from>
    <xdr:to>
      <xdr:col>11</xdr:col>
      <xdr:colOff>66675</xdr:colOff>
      <xdr:row>94</xdr:row>
      <xdr:rowOff>158749</xdr:rowOff>
    </xdr:to>
    <xdr:pic>
      <xdr:nvPicPr>
        <xdr:cNvPr id="14" name="Рисунок 13" descr="SAKATA_2015-52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048876" y="16775521"/>
          <a:ext cx="2886074" cy="17188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0</xdr:row>
      <xdr:rowOff>0</xdr:rowOff>
    </xdr:from>
    <xdr:to>
      <xdr:col>2</xdr:col>
      <xdr:colOff>1514957</xdr:colOff>
      <xdr:row>2</xdr:row>
      <xdr:rowOff>76200</xdr:rowOff>
    </xdr:to>
    <xdr:pic>
      <xdr:nvPicPr>
        <xdr:cNvPr id="2" name="Рисунок 7" descr="sakata_grey_big_en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7950" y="0"/>
          <a:ext cx="157210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314325</xdr:colOff>
      <xdr:row>12</xdr:row>
      <xdr:rowOff>38099</xdr:rowOff>
    </xdr:from>
    <xdr:to>
      <xdr:col>8</xdr:col>
      <xdr:colOff>164944</xdr:colOff>
      <xdr:row>16</xdr:row>
      <xdr:rowOff>161924</xdr:rowOff>
    </xdr:to>
    <xdr:pic>
      <xdr:nvPicPr>
        <xdr:cNvPr id="3" name="Рисунок 2" descr="Compact cassette-03E (1)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67900" y="3190874"/>
          <a:ext cx="1184119" cy="866775"/>
        </a:xfrm>
        <a:prstGeom prst="rect">
          <a:avLst/>
        </a:prstGeom>
      </xdr:spPr>
    </xdr:pic>
    <xdr:clientData/>
  </xdr:twoCellAnchor>
  <xdr:twoCellAnchor editAs="oneCell">
    <xdr:from>
      <xdr:col>8</xdr:col>
      <xdr:colOff>445275</xdr:colOff>
      <xdr:row>11</xdr:row>
      <xdr:rowOff>66674</xdr:rowOff>
    </xdr:from>
    <xdr:to>
      <xdr:col>12</xdr:col>
      <xdr:colOff>390525</xdr:colOff>
      <xdr:row>23</xdr:row>
      <xdr:rowOff>149907</xdr:rowOff>
    </xdr:to>
    <xdr:pic>
      <xdr:nvPicPr>
        <xdr:cNvPr id="4" name="Рисунок 3" descr="Compact cassette-03E (2)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332350" y="3038474"/>
          <a:ext cx="2383650" cy="2254933"/>
        </a:xfrm>
        <a:prstGeom prst="rect">
          <a:avLst/>
        </a:prstGeom>
      </xdr:spPr>
    </xdr:pic>
    <xdr:clientData/>
  </xdr:twoCellAnchor>
  <xdr:twoCellAnchor editAs="oneCell">
    <xdr:from>
      <xdr:col>6</xdr:col>
      <xdr:colOff>252375</xdr:colOff>
      <xdr:row>18</xdr:row>
      <xdr:rowOff>123824</xdr:rowOff>
    </xdr:from>
    <xdr:to>
      <xdr:col>8</xdr:col>
      <xdr:colOff>327546</xdr:colOff>
      <xdr:row>23</xdr:row>
      <xdr:rowOff>157124</xdr:rowOff>
    </xdr:to>
    <xdr:pic>
      <xdr:nvPicPr>
        <xdr:cNvPr id="5" name="Рисунок 4" descr="Slim cassette 02C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805950" y="4362449"/>
          <a:ext cx="1408671" cy="938175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33</xdr:row>
      <xdr:rowOff>38099</xdr:rowOff>
    </xdr:from>
    <xdr:to>
      <xdr:col>10</xdr:col>
      <xdr:colOff>233734</xdr:colOff>
      <xdr:row>39</xdr:row>
      <xdr:rowOff>136524</xdr:rowOff>
    </xdr:to>
    <xdr:pic>
      <xdr:nvPicPr>
        <xdr:cNvPr id="6" name="Рисунок 5" descr="Duct (1)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820275" y="7200899"/>
          <a:ext cx="2519734" cy="1184275"/>
        </a:xfrm>
        <a:prstGeom prst="rect">
          <a:avLst/>
        </a:prstGeom>
      </xdr:spPr>
    </xdr:pic>
    <xdr:clientData/>
  </xdr:twoCellAnchor>
  <xdr:twoCellAnchor editAs="oneCell">
    <xdr:from>
      <xdr:col>6</xdr:col>
      <xdr:colOff>330975</xdr:colOff>
      <xdr:row>39</xdr:row>
      <xdr:rowOff>146834</xdr:rowOff>
    </xdr:from>
    <xdr:to>
      <xdr:col>10</xdr:col>
      <xdr:colOff>542925</xdr:colOff>
      <xdr:row>47</xdr:row>
      <xdr:rowOff>3949</xdr:rowOff>
    </xdr:to>
    <xdr:pic>
      <xdr:nvPicPr>
        <xdr:cNvPr id="7" name="Рисунок 6" descr="Duct (3)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884550" y="8395484"/>
          <a:ext cx="2764650" cy="1304915"/>
        </a:xfrm>
        <a:prstGeom prst="rect">
          <a:avLst/>
        </a:prstGeom>
      </xdr:spPr>
    </xdr:pic>
    <xdr:clientData/>
  </xdr:twoCellAnchor>
  <xdr:twoCellAnchor editAs="oneCell">
    <xdr:from>
      <xdr:col>6</xdr:col>
      <xdr:colOff>226200</xdr:colOff>
      <xdr:row>52</xdr:row>
      <xdr:rowOff>133349</xdr:rowOff>
    </xdr:from>
    <xdr:to>
      <xdr:col>10</xdr:col>
      <xdr:colOff>555707</xdr:colOff>
      <xdr:row>61</xdr:row>
      <xdr:rowOff>159524</xdr:rowOff>
    </xdr:to>
    <xdr:pic>
      <xdr:nvPicPr>
        <xdr:cNvPr id="8" name="Рисунок 7" descr="Ceiling Floor A panel (2)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779775" y="10782299"/>
          <a:ext cx="2882207" cy="1664475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67</xdr:row>
      <xdr:rowOff>38100</xdr:rowOff>
    </xdr:from>
    <xdr:to>
      <xdr:col>8</xdr:col>
      <xdr:colOff>124883</xdr:colOff>
      <xdr:row>72</xdr:row>
      <xdr:rowOff>85725</xdr:rowOff>
    </xdr:to>
    <xdr:pic>
      <xdr:nvPicPr>
        <xdr:cNvPr id="9" name="Рисунок 8" descr="CA30-24K(2)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953625" y="13449300"/>
          <a:ext cx="1058333" cy="952500"/>
        </a:xfrm>
        <a:prstGeom prst="rect">
          <a:avLst/>
        </a:prstGeom>
      </xdr:spPr>
    </xdr:pic>
    <xdr:clientData/>
  </xdr:twoCellAnchor>
  <xdr:twoCellAnchor editAs="oneCell">
    <xdr:from>
      <xdr:col>8</xdr:col>
      <xdr:colOff>397650</xdr:colOff>
      <xdr:row>63</xdr:row>
      <xdr:rowOff>133350</xdr:rowOff>
    </xdr:from>
    <xdr:to>
      <xdr:col>10</xdr:col>
      <xdr:colOff>328232</xdr:colOff>
      <xdr:row>71</xdr:row>
      <xdr:rowOff>99200</xdr:rowOff>
    </xdr:to>
    <xdr:pic>
      <xdr:nvPicPr>
        <xdr:cNvPr id="10" name="Рисунок 9" descr="E30-48-55K(2)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284725" y="12773025"/>
          <a:ext cx="1149782" cy="1461275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35</xdr:row>
      <xdr:rowOff>118009</xdr:rowOff>
    </xdr:from>
    <xdr:to>
      <xdr:col>13</xdr:col>
      <xdr:colOff>85725</xdr:colOff>
      <xdr:row>44</xdr:row>
      <xdr:rowOff>107949</xdr:rowOff>
    </xdr:to>
    <xdr:pic>
      <xdr:nvPicPr>
        <xdr:cNvPr id="11" name="Рисунок 10" descr="Duct KJR-12B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868275" y="7642759"/>
          <a:ext cx="1152525" cy="1618715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53</xdr:row>
      <xdr:rowOff>133350</xdr:rowOff>
    </xdr:from>
    <xdr:to>
      <xdr:col>12</xdr:col>
      <xdr:colOff>210897</xdr:colOff>
      <xdr:row>60</xdr:row>
      <xdr:rowOff>117475</xdr:rowOff>
    </xdr:to>
    <xdr:pic>
      <xdr:nvPicPr>
        <xdr:cNvPr id="12" name="Рисунок 11" descr="Ceiling &amp; Floor-Compact Cassette RG51Q1$BGE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915900" y="10963275"/>
          <a:ext cx="620472" cy="1250950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14</xdr:row>
      <xdr:rowOff>28574</xdr:rowOff>
    </xdr:from>
    <xdr:to>
      <xdr:col>13</xdr:col>
      <xdr:colOff>494055</xdr:colOff>
      <xdr:row>21</xdr:row>
      <xdr:rowOff>98424</xdr:rowOff>
    </xdr:to>
    <xdr:pic>
      <xdr:nvPicPr>
        <xdr:cNvPr id="13" name="Рисунок 12" descr="Cassette RG51C$E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3830300" y="3543299"/>
          <a:ext cx="598830" cy="13366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9525</xdr:colOff>
      <xdr:row>3</xdr:row>
      <xdr:rowOff>0</xdr:rowOff>
    </xdr:to>
    <xdr:pic>
      <xdr:nvPicPr>
        <xdr:cNvPr id="374925" name="Рисунок 9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1295400"/>
          <a:ext cx="95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5</xdr:col>
      <xdr:colOff>0</xdr:colOff>
      <xdr:row>1</xdr:row>
      <xdr:rowOff>0</xdr:rowOff>
    </xdr:from>
    <xdr:to>
      <xdr:col>5</xdr:col>
      <xdr:colOff>0</xdr:colOff>
      <xdr:row>3</xdr:row>
      <xdr:rowOff>419100</xdr:rowOff>
    </xdr:to>
    <xdr:pic>
      <xdr:nvPicPr>
        <xdr:cNvPr id="374927" name="Рисунок 10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295400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609600</xdr:colOff>
      <xdr:row>1</xdr:row>
      <xdr:rowOff>0</xdr:rowOff>
    </xdr:from>
    <xdr:ext cx="9525" cy="628650"/>
    <xdr:pic>
      <xdr:nvPicPr>
        <xdr:cNvPr id="5" name="Рисунок 9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1295400"/>
          <a:ext cx="95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oneCellAnchor>
  <xdr:twoCellAnchor editAs="oneCell">
    <xdr:from>
      <xdr:col>5</xdr:col>
      <xdr:colOff>0</xdr:colOff>
      <xdr:row>1</xdr:row>
      <xdr:rowOff>0</xdr:rowOff>
    </xdr:from>
    <xdr:to>
      <xdr:col>5</xdr:col>
      <xdr:colOff>9525</xdr:colOff>
      <xdr:row>3</xdr:row>
      <xdr:rowOff>0</xdr:rowOff>
    </xdr:to>
    <xdr:pic>
      <xdr:nvPicPr>
        <xdr:cNvPr id="15" name="Рисунок 9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7479625"/>
          <a:ext cx="95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oneCellAnchor>
    <xdr:from>
      <xdr:col>4</xdr:col>
      <xdr:colOff>609600</xdr:colOff>
      <xdr:row>1</xdr:row>
      <xdr:rowOff>0</xdr:rowOff>
    </xdr:from>
    <xdr:ext cx="9525" cy="628650"/>
    <xdr:pic>
      <xdr:nvPicPr>
        <xdr:cNvPr id="16" name="Рисунок 9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7479625"/>
          <a:ext cx="95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0</xdr:col>
      <xdr:colOff>1847850</xdr:colOff>
      <xdr:row>2</xdr:row>
      <xdr:rowOff>0</xdr:rowOff>
    </xdr:to>
    <xdr:pic>
      <xdr:nvPicPr>
        <xdr:cNvPr id="14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478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28575</xdr:colOff>
      <xdr:row>0</xdr:row>
      <xdr:rowOff>0</xdr:rowOff>
    </xdr:from>
    <xdr:to>
      <xdr:col>1</xdr:col>
      <xdr:colOff>19050</xdr:colOff>
      <xdr:row>1</xdr:row>
      <xdr:rowOff>152400</xdr:rowOff>
    </xdr:to>
    <xdr:pic>
      <xdr:nvPicPr>
        <xdr:cNvPr id="21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9621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9525</xdr:colOff>
      <xdr:row>0</xdr:row>
      <xdr:rowOff>0</xdr:rowOff>
    </xdr:from>
    <xdr:to>
      <xdr:col>1</xdr:col>
      <xdr:colOff>0</xdr:colOff>
      <xdr:row>1</xdr:row>
      <xdr:rowOff>133350</xdr:rowOff>
    </xdr:to>
    <xdr:pic>
      <xdr:nvPicPr>
        <xdr:cNvPr id="1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9621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v.goncharuk\AppData\Local\Microsoft\Windows\Temporary%20Internet%20Files\Content.Outlook\8MQKHAPX\RRP_FY17_%20c%2001.05.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Andrey/Desktop/&#1087;&#1088;&#1072;&#1081;&#1089;&#1099;/&#1087;&#1086;&#1089;&#1090;&#1072;&#1074;&#1097;&#1080;&#1082;&#1080;/&#1050;&#1086;&#1087;&#1080;&#1103;%20&#1055;&#1088;&#1072;&#1081;&#1089;-&#1083;&#1080;&#1089;&#1090;%20&#1050;&#1091;&#1083;&#1058;&#1077;&#1088;&#1084;&#1043;&#1088;&#1091;&#1087;%2021%2002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idential"/>
      <sheetName val="PAC+Lossnay"/>
      <sheetName val="CM"/>
      <sheetName val="Options"/>
      <sheetName val="Наименование опций"/>
    </sheetNames>
    <sheetDataSet>
      <sheetData sheetId="0" refreshError="1">
        <row r="83">
          <cell r="A83" t="str">
            <v>MSZ-LN25VGW-E1</v>
          </cell>
          <cell r="B83">
            <v>594</v>
          </cell>
        </row>
        <row r="84">
          <cell r="A84" t="str">
            <v>MUZ-LN25VG-E1</v>
          </cell>
          <cell r="B84">
            <v>1003</v>
          </cell>
        </row>
        <row r="85">
          <cell r="A85" t="str">
            <v>MSZ-LN35VGW-E1</v>
          </cell>
          <cell r="B85">
            <v>739</v>
          </cell>
        </row>
        <row r="86">
          <cell r="A86" t="str">
            <v>MUZ-LN35VG-E1</v>
          </cell>
          <cell r="B86">
            <v>1180</v>
          </cell>
        </row>
        <row r="87">
          <cell r="A87" t="str">
            <v>MSZ-LN50VGW-E1</v>
          </cell>
          <cell r="B87">
            <v>1046</v>
          </cell>
        </row>
        <row r="88">
          <cell r="A88" t="str">
            <v>MUZ-LN50VG-E1</v>
          </cell>
          <cell r="B88">
            <v>1665</v>
          </cell>
        </row>
        <row r="89">
          <cell r="A89" t="str">
            <v>MSZ-LN60VGW-E1</v>
          </cell>
          <cell r="B89">
            <v>1288</v>
          </cell>
        </row>
        <row r="90">
          <cell r="A90" t="str">
            <v>MUZ-LN60VG-E1</v>
          </cell>
          <cell r="B90">
            <v>2002</v>
          </cell>
        </row>
        <row r="92">
          <cell r="A92" t="str">
            <v>MSZ-LN25VGV-E1</v>
          </cell>
          <cell r="B92">
            <v>700</v>
          </cell>
        </row>
        <row r="93">
          <cell r="A93" t="str">
            <v>MUZ-LN25VG-E1</v>
          </cell>
          <cell r="B93">
            <v>1003</v>
          </cell>
        </row>
        <row r="94">
          <cell r="A94" t="str">
            <v>MSZ-LN35VGV-E1</v>
          </cell>
          <cell r="B94">
            <v>870</v>
          </cell>
        </row>
        <row r="95">
          <cell r="A95" t="str">
            <v>MUZ-LN35VG-E1</v>
          </cell>
          <cell r="B95">
            <v>1180</v>
          </cell>
        </row>
        <row r="96">
          <cell r="A96" t="str">
            <v>MSZ-LN50VGV-E1</v>
          </cell>
          <cell r="B96">
            <v>1214</v>
          </cell>
        </row>
        <row r="97">
          <cell r="A97" t="str">
            <v>MUZ-LN50VG-E1</v>
          </cell>
          <cell r="B97">
            <v>1665</v>
          </cell>
        </row>
        <row r="98">
          <cell r="A98" t="str">
            <v>MSZ-LN60VGV-E1</v>
          </cell>
          <cell r="B98">
            <v>1480</v>
          </cell>
        </row>
        <row r="99">
          <cell r="A99" t="str">
            <v>MUZ-LN60VG-E1</v>
          </cell>
          <cell r="B99">
            <v>2002</v>
          </cell>
        </row>
        <row r="101">
          <cell r="A101" t="str">
            <v>MSZ-LN25VGB-E1</v>
          </cell>
          <cell r="B101">
            <v>714</v>
          </cell>
        </row>
        <row r="102">
          <cell r="A102" t="str">
            <v>MUZ-LN25VG-E1</v>
          </cell>
          <cell r="B102">
            <v>1003</v>
          </cell>
        </row>
        <row r="103">
          <cell r="A103" t="str">
            <v>MSZ-LN35VGB-E1</v>
          </cell>
          <cell r="B103">
            <v>884</v>
          </cell>
        </row>
        <row r="104">
          <cell r="A104" t="str">
            <v>MUZ-LN35VG-E1</v>
          </cell>
          <cell r="B104">
            <v>1180</v>
          </cell>
        </row>
        <row r="105">
          <cell r="A105" t="str">
            <v>MSZ-LN50VGB-E1</v>
          </cell>
          <cell r="B105">
            <v>1227</v>
          </cell>
        </row>
        <row r="106">
          <cell r="A106" t="str">
            <v>MUZ-LN50VG-E1</v>
          </cell>
          <cell r="B106">
            <v>1665</v>
          </cell>
        </row>
        <row r="107">
          <cell r="A107" t="str">
            <v>MSZ-LN60VGB-E1</v>
          </cell>
          <cell r="B107">
            <v>1493</v>
          </cell>
        </row>
        <row r="108">
          <cell r="A108" t="str">
            <v>MUZ-LN60VG-E1</v>
          </cell>
          <cell r="B108">
            <v>2002</v>
          </cell>
        </row>
        <row r="110">
          <cell r="A110" t="str">
            <v>MSZ-LN25VGR-E1</v>
          </cell>
          <cell r="B110">
            <v>719</v>
          </cell>
        </row>
        <row r="111">
          <cell r="A111" t="str">
            <v>MUZ-LN25VG-E1</v>
          </cell>
          <cell r="B111">
            <v>1003</v>
          </cell>
        </row>
        <row r="112">
          <cell r="A112" t="str">
            <v>MSZ-LN35VGR-E1</v>
          </cell>
          <cell r="B112">
            <v>891</v>
          </cell>
        </row>
        <row r="113">
          <cell r="A113" t="str">
            <v>MUZ-LN35VG-E1</v>
          </cell>
          <cell r="B113">
            <v>1180</v>
          </cell>
        </row>
        <row r="114">
          <cell r="A114" t="str">
            <v>MSZ-LN50VGR-E1</v>
          </cell>
          <cell r="B114">
            <v>1234</v>
          </cell>
        </row>
        <row r="115">
          <cell r="A115" t="str">
            <v>MUZ-LN50VG-E1</v>
          </cell>
          <cell r="B115">
            <v>1665</v>
          </cell>
        </row>
        <row r="116">
          <cell r="A116" t="str">
            <v>MSZ-LN60VGR-E1</v>
          </cell>
          <cell r="B116">
            <v>1500</v>
          </cell>
        </row>
        <row r="117">
          <cell r="A117" t="str">
            <v>MUZ-LN60VG-E1</v>
          </cell>
          <cell r="B117">
            <v>2002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Lanzkraft бытовые"/>
      <sheetName val="Sakata бытовые"/>
      <sheetName val="Sakata мультисплит"/>
      <sheetName val="Sakata полупром"/>
      <sheetName val="Sakata полупром INVERTER"/>
      <sheetName val="Sakata ПВУ"/>
      <sheetName val="SAKATA SMS"/>
      <sheetName val="ME Бытовые"/>
      <sheetName val="ME Полупром"/>
      <sheetName val="МЕ Очистители-увлажнители"/>
      <sheetName val="ME Lossney"/>
      <sheetName val="ME СityМulti"/>
      <sheetName val="ME Опции"/>
      <sheetName val="Systemair"/>
      <sheetName val="VEAB"/>
      <sheetName val="FRICO"/>
      <sheetName val="Menerga"/>
      <sheetName val="Чиллера и тепловые насосы"/>
      <sheetName val="Фэнкойлы"/>
      <sheetName val="Тепл.завесы "/>
      <sheetName val="Расходные материалы"/>
    </sheetNames>
    <sheetDataSet>
      <sheetData sheetId="0">
        <row r="14">
          <cell r="G14">
            <v>0.25</v>
          </cell>
        </row>
        <row r="15">
          <cell r="G15">
            <v>0.25</v>
          </cell>
        </row>
        <row r="26">
          <cell r="G26">
            <v>0.3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45">
          <cell r="A145" t="str">
            <v>PUMY-P112YKM</v>
          </cell>
        </row>
        <row r="146">
          <cell r="A146" t="str">
            <v>PUMY-P125VKM</v>
          </cell>
        </row>
        <row r="147">
          <cell r="A147" t="str">
            <v>PUMY-P125YKM</v>
          </cell>
        </row>
        <row r="148">
          <cell r="A148" t="str">
            <v>PUMY-P140VKM</v>
          </cell>
        </row>
        <row r="149">
          <cell r="A149" t="str">
            <v>PUMY-P140YKM</v>
          </cell>
        </row>
        <row r="150">
          <cell r="A150" t="str">
            <v>Распределительные блоки для PUMY-PxxxV/YKM1</v>
          </cell>
        </row>
      </sheetData>
      <sheetData sheetId="13">
        <row r="141">
          <cell r="A141" t="str">
            <v>PAC-MK50BC</v>
          </cell>
        </row>
        <row r="142">
          <cell r="A142" t="str">
            <v>PAC-SA1ME-E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92.emf"/><Relationship Id="rId4" Type="http://schemas.openxmlformats.org/officeDocument/2006/relationships/oleObject" Target="../embeddings/oleObject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3.xml"/><Relationship Id="rId4" Type="http://schemas.openxmlformats.org/officeDocument/2006/relationships/image" Target="../media/image92.emf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73.emf"/><Relationship Id="rId4" Type="http://schemas.openxmlformats.org/officeDocument/2006/relationships/oleObject" Target="../embeddings/oleObject3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8.xml"/><Relationship Id="rId4" Type="http://schemas.openxmlformats.org/officeDocument/2006/relationships/image" Target="../media/image201.emf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lessar.com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lessar.com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lessa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G143"/>
  <sheetViews>
    <sheetView topLeftCell="A124" workbookViewId="0"/>
  </sheetViews>
  <sheetFormatPr defaultRowHeight="15" customHeight="1"/>
  <cols>
    <col min="1" max="1" width="47.85546875" style="1" customWidth="1"/>
    <col min="2" max="2" width="15.7109375" style="1" customWidth="1"/>
    <col min="3" max="3" width="15.7109375" style="5" customWidth="1"/>
    <col min="4" max="16384" width="9.140625" style="6"/>
  </cols>
  <sheetData>
    <row r="1" spans="1:7" ht="15" customHeight="1" thickBot="1">
      <c r="A1" s="578" t="s">
        <v>0</v>
      </c>
      <c r="B1" s="552"/>
      <c r="C1" s="553"/>
    </row>
    <row r="2" spans="1:7" ht="31.5" customHeight="1" thickBot="1">
      <c r="A2" s="610" t="s">
        <v>1977</v>
      </c>
      <c r="B2" s="1716" t="s">
        <v>1978</v>
      </c>
      <c r="C2" s="1717" t="s">
        <v>1979</v>
      </c>
      <c r="D2" s="611" t="s">
        <v>1980</v>
      </c>
    </row>
    <row r="3" spans="1:7" s="1" customFormat="1" ht="15" customHeight="1" thickBot="1">
      <c r="A3" s="1828" t="s">
        <v>1963</v>
      </c>
      <c r="B3" s="1829"/>
      <c r="C3" s="1829"/>
      <c r="D3" s="1830"/>
    </row>
    <row r="4" spans="1:7" s="1" customFormat="1" ht="15.95" customHeight="1" thickBot="1">
      <c r="A4" s="1831" t="s">
        <v>1964</v>
      </c>
      <c r="B4" s="1832"/>
      <c r="C4" s="1832"/>
      <c r="D4" s="1833"/>
    </row>
    <row r="5" spans="1:7" s="1" customFormat="1" ht="15" customHeight="1">
      <c r="A5" s="579" t="s">
        <v>237</v>
      </c>
      <c r="B5" s="1785">
        <v>25</v>
      </c>
      <c r="C5" s="580">
        <v>248</v>
      </c>
      <c r="D5" s="1834">
        <f>SUM(C5:C6)</f>
        <v>701</v>
      </c>
      <c r="G5" s="1705"/>
    </row>
    <row r="6" spans="1:7" s="1" customFormat="1" ht="15" customHeight="1" thickBot="1">
      <c r="A6" s="581" t="s">
        <v>238</v>
      </c>
      <c r="B6" s="1791"/>
      <c r="C6" s="582">
        <v>453</v>
      </c>
      <c r="D6" s="1823"/>
      <c r="G6" s="1705"/>
    </row>
    <row r="7" spans="1:7" s="1" customFormat="1" ht="15" customHeight="1">
      <c r="A7" s="579" t="s">
        <v>239</v>
      </c>
      <c r="B7" s="1784">
        <v>25</v>
      </c>
      <c r="C7" s="580">
        <v>291</v>
      </c>
      <c r="D7" s="1834">
        <f>SUM(C7:C8)</f>
        <v>785</v>
      </c>
      <c r="G7" s="1705"/>
    </row>
    <row r="8" spans="1:7" s="1" customFormat="1" ht="15" customHeight="1" thickBot="1">
      <c r="A8" s="583" t="s">
        <v>240</v>
      </c>
      <c r="B8" s="1791"/>
      <c r="C8" s="582">
        <v>494</v>
      </c>
      <c r="D8" s="1835"/>
      <c r="G8" s="1705"/>
    </row>
    <row r="9" spans="1:7" s="1" customFormat="1" ht="15" customHeight="1">
      <c r="A9" s="584" t="s">
        <v>241</v>
      </c>
      <c r="B9" s="1784">
        <v>26</v>
      </c>
      <c r="C9" s="580">
        <v>325</v>
      </c>
      <c r="D9" s="1822">
        <f>SUM(C9:C10)</f>
        <v>940</v>
      </c>
      <c r="G9" s="1705"/>
    </row>
    <row r="10" spans="1:7" s="1" customFormat="1" ht="15" customHeight="1" thickBot="1">
      <c r="A10" s="581" t="s">
        <v>242</v>
      </c>
      <c r="B10" s="1791"/>
      <c r="C10" s="582">
        <v>615</v>
      </c>
      <c r="D10" s="1823"/>
      <c r="G10" s="1705"/>
    </row>
    <row r="11" spans="1:7" s="1" customFormat="1" ht="15" customHeight="1">
      <c r="A11" s="579" t="s">
        <v>243</v>
      </c>
      <c r="B11" s="1784">
        <v>34</v>
      </c>
      <c r="C11" s="580">
        <v>469</v>
      </c>
      <c r="D11" s="1834">
        <f>SUM(C11:C12)</f>
        <v>1100</v>
      </c>
      <c r="G11" s="1705"/>
    </row>
    <row r="12" spans="1:7" s="1" customFormat="1" ht="15" customHeight="1" thickBot="1">
      <c r="A12" s="583" t="s">
        <v>244</v>
      </c>
      <c r="B12" s="1791"/>
      <c r="C12" s="582">
        <v>631</v>
      </c>
      <c r="D12" s="1835"/>
      <c r="G12" s="1705"/>
    </row>
    <row r="13" spans="1:7" s="1" customFormat="1" ht="15" customHeight="1">
      <c r="A13" s="584" t="s">
        <v>245</v>
      </c>
      <c r="B13" s="1784">
        <v>37</v>
      </c>
      <c r="C13" s="580">
        <v>556</v>
      </c>
      <c r="D13" s="1822">
        <f>SUM(C13:C14)</f>
        <v>1395</v>
      </c>
      <c r="G13" s="1705"/>
    </row>
    <row r="14" spans="1:7" s="1" customFormat="1" ht="15" customHeight="1" thickBot="1">
      <c r="A14" s="581" t="s">
        <v>246</v>
      </c>
      <c r="B14" s="1791"/>
      <c r="C14" s="582">
        <v>839</v>
      </c>
      <c r="D14" s="1823"/>
      <c r="G14" s="1705"/>
    </row>
    <row r="15" spans="1:7" s="1" customFormat="1" ht="15" customHeight="1">
      <c r="A15" s="584" t="s">
        <v>247</v>
      </c>
      <c r="B15" s="1784">
        <v>37</v>
      </c>
      <c r="C15" s="580">
        <v>668</v>
      </c>
      <c r="D15" s="1822">
        <f>SUM(C15:C16)</f>
        <v>1656</v>
      </c>
      <c r="G15" s="1705"/>
    </row>
    <row r="16" spans="1:7" s="1" customFormat="1" ht="15" customHeight="1" thickBot="1">
      <c r="A16" s="581" t="s">
        <v>248</v>
      </c>
      <c r="B16" s="1785"/>
      <c r="C16" s="582">
        <v>988</v>
      </c>
      <c r="D16" s="1823"/>
      <c r="G16" s="1705"/>
    </row>
    <row r="17" spans="1:7" s="1" customFormat="1" ht="15" customHeight="1" thickBot="1">
      <c r="A17" s="1828" t="s">
        <v>1965</v>
      </c>
      <c r="B17" s="1829"/>
      <c r="C17" s="1829"/>
      <c r="D17" s="1830"/>
    </row>
    <row r="18" spans="1:7" s="1" customFormat="1" ht="15" customHeight="1" thickBot="1">
      <c r="A18" s="1814" t="s">
        <v>3158</v>
      </c>
      <c r="B18" s="1815"/>
      <c r="C18" s="1815"/>
      <c r="D18" s="1816"/>
    </row>
    <row r="19" spans="1:7" s="1" customFormat="1" ht="15" customHeight="1">
      <c r="A19" s="585" t="str">
        <f>[1]Residential!$A$83</f>
        <v>MSZ-LN25VGW-E1</v>
      </c>
      <c r="B19" s="1785">
        <v>20</v>
      </c>
      <c r="C19" s="580">
        <f>[1]Residential!$B83</f>
        <v>594</v>
      </c>
      <c r="D19" s="1807">
        <f>SUM(C19,C20)</f>
        <v>1597</v>
      </c>
      <c r="G19" s="1705"/>
    </row>
    <row r="20" spans="1:7" s="1" customFormat="1" ht="15" customHeight="1" thickBot="1">
      <c r="A20" s="586" t="str">
        <f>[1]Residential!$A$84</f>
        <v>MUZ-LN25VG-E1</v>
      </c>
      <c r="B20" s="1791"/>
      <c r="C20" s="580">
        <f>[1]Residential!$B84</f>
        <v>1003</v>
      </c>
      <c r="D20" s="1808"/>
      <c r="G20" s="1705"/>
    </row>
    <row r="21" spans="1:7" s="1" customFormat="1" ht="15" customHeight="1">
      <c r="A21" s="585" t="str">
        <f>[1]Residential!$A$85</f>
        <v>MSZ-LN35VGW-E1</v>
      </c>
      <c r="B21" s="1785">
        <v>20</v>
      </c>
      <c r="C21" s="580">
        <f>[1]Residential!$B85</f>
        <v>739</v>
      </c>
      <c r="D21" s="1807">
        <f>SUM(C21,C22)</f>
        <v>1919</v>
      </c>
      <c r="G21" s="1705"/>
    </row>
    <row r="22" spans="1:7" s="1" customFormat="1" ht="15" customHeight="1" thickBot="1">
      <c r="A22" s="586" t="str">
        <f>[1]Residential!$A$86</f>
        <v>MUZ-LN35VG-E1</v>
      </c>
      <c r="B22" s="1791"/>
      <c r="C22" s="580">
        <f>[1]Residential!$B86</f>
        <v>1180</v>
      </c>
      <c r="D22" s="1808"/>
      <c r="G22" s="1705"/>
    </row>
    <row r="23" spans="1:7" s="1" customFormat="1" ht="15" customHeight="1">
      <c r="A23" s="585" t="str">
        <f>[1]Residential!$A$87</f>
        <v>MSZ-LN50VGW-E1</v>
      </c>
      <c r="B23" s="1785">
        <v>21</v>
      </c>
      <c r="C23" s="580">
        <f>[1]Residential!$B87</f>
        <v>1046</v>
      </c>
      <c r="D23" s="1807">
        <f>SUM(C23,C24)</f>
        <v>2711</v>
      </c>
      <c r="G23" s="1705"/>
    </row>
    <row r="24" spans="1:7" s="1" customFormat="1" ht="15" customHeight="1" thickBot="1">
      <c r="A24" s="587" t="str">
        <f>[1]Residential!$A$88</f>
        <v>MUZ-LN50VG-E1</v>
      </c>
      <c r="B24" s="1791"/>
      <c r="C24" s="580">
        <f>[1]Residential!$B88</f>
        <v>1665</v>
      </c>
      <c r="D24" s="1809"/>
      <c r="G24" s="1705"/>
    </row>
    <row r="25" spans="1:7" s="1" customFormat="1" ht="15" customHeight="1">
      <c r="A25" s="588" t="str">
        <f>[1]Residential!$A$89</f>
        <v>MSZ-LN60VGW-E1</v>
      </c>
      <c r="B25" s="1784">
        <v>27</v>
      </c>
      <c r="C25" s="580">
        <f>[1]Residential!$B89</f>
        <v>1288</v>
      </c>
      <c r="D25" s="1810">
        <f>SUM(C25,C26)</f>
        <v>3290</v>
      </c>
      <c r="G25" s="1705"/>
    </row>
    <row r="26" spans="1:7" s="1" customFormat="1" ht="15" customHeight="1" thickBot="1">
      <c r="A26" s="587" t="str">
        <f>[1]Residential!$A$90</f>
        <v>MUZ-LN60VG-E1</v>
      </c>
      <c r="B26" s="1785"/>
      <c r="C26" s="1718">
        <f>[1]Residential!$B90</f>
        <v>2002</v>
      </c>
      <c r="D26" s="1809"/>
      <c r="G26" s="1705"/>
    </row>
    <row r="27" spans="1:7" s="1" customFormat="1" ht="15" customHeight="1" thickBot="1">
      <c r="A27" s="1814" t="s">
        <v>3154</v>
      </c>
      <c r="B27" s="1815"/>
      <c r="C27" s="1815"/>
      <c r="D27" s="1816"/>
    </row>
    <row r="28" spans="1:7" s="1" customFormat="1" ht="15" customHeight="1">
      <c r="A28" s="585" t="str">
        <f>[1]Residential!$A92</f>
        <v>MSZ-LN25VGV-E1</v>
      </c>
      <c r="B28" s="1785">
        <v>20</v>
      </c>
      <c r="C28" s="580">
        <f>[1]Residential!$B92</f>
        <v>700</v>
      </c>
      <c r="D28" s="1807">
        <f>SUM(C28,C29)</f>
        <v>1703</v>
      </c>
      <c r="G28" s="1705"/>
    </row>
    <row r="29" spans="1:7" s="1" customFormat="1" ht="15" customHeight="1" thickBot="1">
      <c r="A29" s="585" t="str">
        <f>[1]Residential!$A93</f>
        <v>MUZ-LN25VG-E1</v>
      </c>
      <c r="B29" s="1791"/>
      <c r="C29" s="580">
        <f>[1]Residential!$B93</f>
        <v>1003</v>
      </c>
      <c r="D29" s="1808"/>
      <c r="G29" s="1705"/>
    </row>
    <row r="30" spans="1:7" s="1" customFormat="1" ht="15" customHeight="1">
      <c r="A30" s="585" t="str">
        <f>[1]Residential!$A94</f>
        <v>MSZ-LN35VGV-E1</v>
      </c>
      <c r="B30" s="1785">
        <v>20</v>
      </c>
      <c r="C30" s="580">
        <f>[1]Residential!$B94</f>
        <v>870</v>
      </c>
      <c r="D30" s="1807">
        <f>SUM(C30,C31)</f>
        <v>2050</v>
      </c>
      <c r="G30" s="1705"/>
    </row>
    <row r="31" spans="1:7" s="1" customFormat="1" ht="15" customHeight="1" thickBot="1">
      <c r="A31" s="585" t="str">
        <f>[1]Residential!$A95</f>
        <v>MUZ-LN35VG-E1</v>
      </c>
      <c r="B31" s="1791"/>
      <c r="C31" s="580">
        <f>[1]Residential!$B95</f>
        <v>1180</v>
      </c>
      <c r="D31" s="1808"/>
      <c r="G31" s="1705"/>
    </row>
    <row r="32" spans="1:7" s="1" customFormat="1" ht="15" customHeight="1">
      <c r="A32" s="585" t="str">
        <f>[1]Residential!$A96</f>
        <v>MSZ-LN50VGV-E1</v>
      </c>
      <c r="B32" s="1785">
        <v>21</v>
      </c>
      <c r="C32" s="580">
        <f>[1]Residential!$B96</f>
        <v>1214</v>
      </c>
      <c r="D32" s="1807">
        <f>SUM(C32,C33)</f>
        <v>2879</v>
      </c>
      <c r="G32" s="1705"/>
    </row>
    <row r="33" spans="1:7" s="1" customFormat="1" ht="15" customHeight="1" thickBot="1">
      <c r="A33" s="585" t="str">
        <f>[1]Residential!$A97</f>
        <v>MUZ-LN50VG-E1</v>
      </c>
      <c r="B33" s="1791"/>
      <c r="C33" s="580">
        <f>[1]Residential!$B97</f>
        <v>1665</v>
      </c>
      <c r="D33" s="1809"/>
      <c r="G33" s="1705"/>
    </row>
    <row r="34" spans="1:7" s="1" customFormat="1" ht="15" customHeight="1">
      <c r="A34" s="585" t="str">
        <f>[1]Residential!$A98</f>
        <v>MSZ-LN60VGV-E1</v>
      </c>
      <c r="B34" s="1784">
        <v>27</v>
      </c>
      <c r="C34" s="580">
        <f>[1]Residential!$B98</f>
        <v>1480</v>
      </c>
      <c r="D34" s="1810">
        <f>SUM(C34,C35)</f>
        <v>3482</v>
      </c>
      <c r="G34" s="1705"/>
    </row>
    <row r="35" spans="1:7" s="1" customFormat="1" ht="15" customHeight="1" thickBot="1">
      <c r="A35" s="609" t="str">
        <f>[1]Residential!$A99</f>
        <v>MUZ-LN60VG-E1</v>
      </c>
      <c r="B35" s="1785"/>
      <c r="C35" s="1718">
        <f>[1]Residential!$B99</f>
        <v>2002</v>
      </c>
      <c r="D35" s="1809"/>
      <c r="G35" s="1705"/>
    </row>
    <row r="36" spans="1:7" s="1" customFormat="1" ht="15" customHeight="1" thickBot="1">
      <c r="A36" s="1814" t="s">
        <v>3155</v>
      </c>
      <c r="B36" s="1815"/>
      <c r="C36" s="1815"/>
      <c r="D36" s="1816"/>
    </row>
    <row r="37" spans="1:7" s="1" customFormat="1" ht="15" customHeight="1">
      <c r="A37" s="585" t="str">
        <f>[1]Residential!$A101</f>
        <v>MSZ-LN25VGB-E1</v>
      </c>
      <c r="B37" s="1785">
        <v>20</v>
      </c>
      <c r="C37" s="580">
        <f>[1]Residential!$B101</f>
        <v>714</v>
      </c>
      <c r="D37" s="1807">
        <f>SUM(C37,C38)</f>
        <v>1717</v>
      </c>
      <c r="G37" s="1705"/>
    </row>
    <row r="38" spans="1:7" s="1" customFormat="1" ht="15" customHeight="1" thickBot="1">
      <c r="A38" s="585" t="str">
        <f>[1]Residential!$A102</f>
        <v>MUZ-LN25VG-E1</v>
      </c>
      <c r="B38" s="1791"/>
      <c r="C38" s="580">
        <f>[1]Residential!$B102</f>
        <v>1003</v>
      </c>
      <c r="D38" s="1808"/>
      <c r="G38" s="1705"/>
    </row>
    <row r="39" spans="1:7" s="1" customFormat="1" ht="15" customHeight="1">
      <c r="A39" s="585" t="str">
        <f>[1]Residential!$A103</f>
        <v>MSZ-LN35VGB-E1</v>
      </c>
      <c r="B39" s="1785">
        <v>20</v>
      </c>
      <c r="C39" s="580">
        <f>[1]Residential!$B103</f>
        <v>884</v>
      </c>
      <c r="D39" s="1807">
        <f>SUM(C39,C40)</f>
        <v>2064</v>
      </c>
      <c r="G39" s="1705"/>
    </row>
    <row r="40" spans="1:7" s="1" customFormat="1" ht="15" customHeight="1" thickBot="1">
      <c r="A40" s="585" t="str">
        <f>[1]Residential!$A104</f>
        <v>MUZ-LN35VG-E1</v>
      </c>
      <c r="B40" s="1791"/>
      <c r="C40" s="580">
        <f>[1]Residential!$B104</f>
        <v>1180</v>
      </c>
      <c r="D40" s="1808"/>
      <c r="G40" s="1705"/>
    </row>
    <row r="41" spans="1:7" s="1" customFormat="1" ht="15" customHeight="1">
      <c r="A41" s="585" t="str">
        <f>[1]Residential!$A105</f>
        <v>MSZ-LN50VGB-E1</v>
      </c>
      <c r="B41" s="1785">
        <v>21</v>
      </c>
      <c r="C41" s="580">
        <f>[1]Residential!$B105</f>
        <v>1227</v>
      </c>
      <c r="D41" s="1807">
        <f>SUM(C41,C42)</f>
        <v>2892</v>
      </c>
      <c r="G41" s="1705"/>
    </row>
    <row r="42" spans="1:7" s="1" customFormat="1" ht="15" customHeight="1" thickBot="1">
      <c r="A42" s="585" t="str">
        <f>[1]Residential!$A106</f>
        <v>MUZ-LN50VG-E1</v>
      </c>
      <c r="B42" s="1791"/>
      <c r="C42" s="580">
        <f>[1]Residential!$B106</f>
        <v>1665</v>
      </c>
      <c r="D42" s="1809"/>
      <c r="G42" s="1705"/>
    </row>
    <row r="43" spans="1:7" s="1" customFormat="1" ht="15" customHeight="1">
      <c r="A43" s="585" t="str">
        <f>[1]Residential!$A107</f>
        <v>MSZ-LN60VGB-E1</v>
      </c>
      <c r="B43" s="1784">
        <v>27</v>
      </c>
      <c r="C43" s="580">
        <f>[1]Residential!$B107</f>
        <v>1493</v>
      </c>
      <c r="D43" s="1810">
        <f>SUM(C43,C44)</f>
        <v>3495</v>
      </c>
      <c r="G43" s="1705"/>
    </row>
    <row r="44" spans="1:7" s="1" customFormat="1" ht="15" customHeight="1" thickBot="1">
      <c r="A44" s="585" t="str">
        <f>[1]Residential!$A108</f>
        <v>MUZ-LN60VG-E1</v>
      </c>
      <c r="B44" s="1785"/>
      <c r="C44" s="580">
        <f>[1]Residential!$B108</f>
        <v>2002</v>
      </c>
      <c r="D44" s="1808"/>
      <c r="G44" s="1705"/>
    </row>
    <row r="45" spans="1:7" s="1" customFormat="1" ht="15" customHeight="1">
      <c r="A45" s="1811" t="s">
        <v>3156</v>
      </c>
      <c r="B45" s="1812"/>
      <c r="C45" s="1812"/>
      <c r="D45" s="1813"/>
    </row>
    <row r="46" spans="1:7" s="1" customFormat="1" ht="15" customHeight="1">
      <c r="A46" s="585" t="str">
        <f>[1]Residential!$A110</f>
        <v>MSZ-LN25VGR-E1</v>
      </c>
      <c r="B46" s="1785">
        <v>20</v>
      </c>
      <c r="C46" s="580">
        <f>[1]Residential!$B110</f>
        <v>719</v>
      </c>
      <c r="D46" s="1807">
        <f>SUM(C46,C47)</f>
        <v>1722</v>
      </c>
      <c r="G46" s="1705"/>
    </row>
    <row r="47" spans="1:7" s="1" customFormat="1" ht="15" customHeight="1" thickBot="1">
      <c r="A47" s="585" t="str">
        <f>[1]Residential!$A111</f>
        <v>MUZ-LN25VG-E1</v>
      </c>
      <c r="B47" s="1791"/>
      <c r="C47" s="580">
        <f>[1]Residential!$B111</f>
        <v>1003</v>
      </c>
      <c r="D47" s="1808"/>
      <c r="G47" s="1705"/>
    </row>
    <row r="48" spans="1:7" s="1" customFormat="1" ht="15" customHeight="1">
      <c r="A48" s="585" t="str">
        <f>[1]Residential!$A112</f>
        <v>MSZ-LN35VGR-E1</v>
      </c>
      <c r="B48" s="1785">
        <v>20</v>
      </c>
      <c r="C48" s="580">
        <f>[1]Residential!$B112</f>
        <v>891</v>
      </c>
      <c r="D48" s="1807">
        <f>SUM(C48,C49)</f>
        <v>2071</v>
      </c>
      <c r="G48" s="1705"/>
    </row>
    <row r="49" spans="1:7" s="1" customFormat="1" ht="15" customHeight="1" thickBot="1">
      <c r="A49" s="585" t="str">
        <f>[1]Residential!$A113</f>
        <v>MUZ-LN35VG-E1</v>
      </c>
      <c r="B49" s="1791"/>
      <c r="C49" s="580">
        <f>[1]Residential!$B113</f>
        <v>1180</v>
      </c>
      <c r="D49" s="1808"/>
      <c r="G49" s="1705"/>
    </row>
    <row r="50" spans="1:7" s="1" customFormat="1" ht="15" customHeight="1">
      <c r="A50" s="585" t="str">
        <f>[1]Residential!$A114</f>
        <v>MSZ-LN50VGR-E1</v>
      </c>
      <c r="B50" s="1785">
        <v>21</v>
      </c>
      <c r="C50" s="580">
        <f>[1]Residential!$B114</f>
        <v>1234</v>
      </c>
      <c r="D50" s="1807">
        <f>SUM(C50,C51)</f>
        <v>2899</v>
      </c>
      <c r="G50" s="1705"/>
    </row>
    <row r="51" spans="1:7" s="1" customFormat="1" ht="15" customHeight="1" thickBot="1">
      <c r="A51" s="585" t="str">
        <f>[1]Residential!$A115</f>
        <v>MUZ-LN50VG-E1</v>
      </c>
      <c r="B51" s="1791"/>
      <c r="C51" s="580">
        <f>[1]Residential!$B115</f>
        <v>1665</v>
      </c>
      <c r="D51" s="1809"/>
      <c r="G51" s="1705"/>
    </row>
    <row r="52" spans="1:7" s="1" customFormat="1" ht="15" customHeight="1">
      <c r="A52" s="585" t="str">
        <f>[1]Residential!$A116</f>
        <v>MSZ-LN60VGR-E1</v>
      </c>
      <c r="B52" s="1784">
        <v>27</v>
      </c>
      <c r="C52" s="580">
        <f>[1]Residential!$B116</f>
        <v>1500</v>
      </c>
      <c r="D52" s="1810">
        <f>SUM(C52,C53)</f>
        <v>3502</v>
      </c>
      <c r="G52" s="1705"/>
    </row>
    <row r="53" spans="1:7" s="1" customFormat="1" ht="15" customHeight="1" thickBot="1">
      <c r="A53" s="609" t="str">
        <f>[1]Residential!$A117</f>
        <v>MUZ-LN60VG-E1</v>
      </c>
      <c r="B53" s="1785"/>
      <c r="C53" s="1718">
        <f>[1]Residential!$B117</f>
        <v>2002</v>
      </c>
      <c r="D53" s="1809"/>
      <c r="G53" s="1705"/>
    </row>
    <row r="54" spans="1:7" s="1" customFormat="1" ht="15" customHeight="1" thickBot="1">
      <c r="A54" s="1796" t="s">
        <v>1966</v>
      </c>
      <c r="B54" s="1797"/>
      <c r="C54" s="1797"/>
      <c r="D54" s="1798"/>
    </row>
    <row r="55" spans="1:7" s="1" customFormat="1" ht="15" customHeight="1">
      <c r="A55" s="585" t="s">
        <v>276</v>
      </c>
      <c r="B55" s="1785">
        <v>20</v>
      </c>
      <c r="C55" s="580">
        <v>456</v>
      </c>
      <c r="D55" s="1807">
        <f>SUM(C55,C56)</f>
        <v>1447</v>
      </c>
      <c r="G55" s="1705"/>
    </row>
    <row r="56" spans="1:7" s="1" customFormat="1" ht="15" customHeight="1" thickBot="1">
      <c r="A56" s="586" t="s">
        <v>1779</v>
      </c>
      <c r="B56" s="1791"/>
      <c r="C56" s="582">
        <v>991</v>
      </c>
      <c r="D56" s="1808"/>
      <c r="G56" s="1705"/>
    </row>
    <row r="57" spans="1:7" s="1" customFormat="1" ht="15" customHeight="1">
      <c r="A57" s="585" t="s">
        <v>278</v>
      </c>
      <c r="B57" s="1785">
        <v>21</v>
      </c>
      <c r="C57" s="580">
        <v>567</v>
      </c>
      <c r="D57" s="1807">
        <f>SUM(C57,C58)</f>
        <v>1732</v>
      </c>
      <c r="G57" s="1705"/>
    </row>
    <row r="58" spans="1:7" s="1" customFormat="1" ht="15" customHeight="1" thickBot="1">
      <c r="A58" s="587" t="s">
        <v>1780</v>
      </c>
      <c r="B58" s="1791"/>
      <c r="C58" s="582">
        <v>1165</v>
      </c>
      <c r="D58" s="1809"/>
      <c r="G58" s="1705"/>
    </row>
    <row r="59" spans="1:7" s="1" customFormat="1" ht="15" customHeight="1">
      <c r="A59" s="588" t="s">
        <v>280</v>
      </c>
      <c r="B59" s="1784">
        <v>27</v>
      </c>
      <c r="C59" s="580">
        <v>811</v>
      </c>
      <c r="D59" s="1810">
        <f>SUM(C59,C60)</f>
        <v>2476</v>
      </c>
      <c r="G59" s="1705"/>
    </row>
    <row r="60" spans="1:7" s="1" customFormat="1" ht="15" customHeight="1" thickBot="1">
      <c r="A60" s="586" t="s">
        <v>1781</v>
      </c>
      <c r="B60" s="1785"/>
      <c r="C60" s="582">
        <v>1665</v>
      </c>
      <c r="D60" s="1808"/>
      <c r="G60" s="1705"/>
    </row>
    <row r="61" spans="1:7" s="1706" customFormat="1" ht="15" customHeight="1" thickBot="1">
      <c r="A61" s="1804" t="s">
        <v>1967</v>
      </c>
      <c r="B61" s="1805"/>
      <c r="C61" s="1805"/>
      <c r="D61" s="1806"/>
    </row>
    <row r="62" spans="1:7" s="1" customFormat="1" ht="15" customHeight="1">
      <c r="A62" s="591" t="s">
        <v>276</v>
      </c>
      <c r="B62" s="1785">
        <v>20</v>
      </c>
      <c r="C62" s="580">
        <v>456</v>
      </c>
      <c r="D62" s="1817">
        <f>SUM(C62,C63)</f>
        <v>1759</v>
      </c>
      <c r="G62" s="1705"/>
    </row>
    <row r="63" spans="1:7" s="1" customFormat="1" ht="15" customHeight="1" thickBot="1">
      <c r="A63" s="590" t="s">
        <v>277</v>
      </c>
      <c r="B63" s="1791"/>
      <c r="C63" s="582">
        <v>1303</v>
      </c>
      <c r="D63" s="1819"/>
      <c r="G63" s="1705"/>
    </row>
    <row r="64" spans="1:7" s="1" customFormat="1" ht="15" customHeight="1">
      <c r="A64" s="591" t="s">
        <v>278</v>
      </c>
      <c r="B64" s="1784">
        <v>21</v>
      </c>
      <c r="C64" s="580">
        <v>567</v>
      </c>
      <c r="D64" s="1817">
        <f>SUM(C64,C65)</f>
        <v>2158</v>
      </c>
      <c r="G64" s="1705"/>
    </row>
    <row r="65" spans="1:7" s="1" customFormat="1" ht="15" customHeight="1" thickBot="1">
      <c r="A65" s="592" t="s">
        <v>279</v>
      </c>
      <c r="B65" s="1791"/>
      <c r="C65" s="582">
        <v>1591</v>
      </c>
      <c r="D65" s="1818"/>
      <c r="G65" s="1705"/>
    </row>
    <row r="66" spans="1:7" s="1" customFormat="1" ht="15" customHeight="1">
      <c r="A66" s="589" t="s">
        <v>280</v>
      </c>
      <c r="B66" s="1784">
        <v>27</v>
      </c>
      <c r="C66" s="580">
        <v>811</v>
      </c>
      <c r="D66" s="1821">
        <f>SUM(C66,C67)</f>
        <v>3075</v>
      </c>
      <c r="G66" s="1705"/>
    </row>
    <row r="67" spans="1:7" s="1" customFormat="1" ht="15" customHeight="1" thickBot="1">
      <c r="A67" s="590" t="s">
        <v>281</v>
      </c>
      <c r="B67" s="1785"/>
      <c r="C67" s="582">
        <v>2264</v>
      </c>
      <c r="D67" s="1819"/>
      <c r="G67" s="1705"/>
    </row>
    <row r="68" spans="1:7" s="1" customFormat="1" ht="13.5" thickBot="1">
      <c r="A68" s="1824" t="s">
        <v>1968</v>
      </c>
      <c r="B68" s="1825"/>
      <c r="C68" s="1826"/>
      <c r="D68" s="1827"/>
    </row>
    <row r="69" spans="1:7" s="1" customFormat="1" ht="15.75" thickBot="1">
      <c r="A69" s="1778" t="s">
        <v>1969</v>
      </c>
      <c r="B69" s="1779"/>
      <c r="C69" s="1779"/>
      <c r="D69" s="1780"/>
    </row>
    <row r="70" spans="1:7" s="1" customFormat="1" ht="13.5" thickBot="1">
      <c r="A70" s="1707" t="s">
        <v>1902</v>
      </c>
      <c r="B70" s="593">
        <v>21</v>
      </c>
      <c r="C70" s="1708">
        <v>386</v>
      </c>
      <c r="D70" s="1709"/>
      <c r="E70" s="1519" t="s">
        <v>3157</v>
      </c>
      <c r="G70" s="1705"/>
    </row>
    <row r="71" spans="1:7" s="1" customFormat="1" ht="12.75">
      <c r="A71" s="594" t="s">
        <v>1903</v>
      </c>
      <c r="B71" s="1803">
        <v>21</v>
      </c>
      <c r="C71" s="580">
        <v>398</v>
      </c>
      <c r="D71" s="1800">
        <f>SUM(C71:C72)</f>
        <v>1261</v>
      </c>
      <c r="G71" s="1705"/>
    </row>
    <row r="72" spans="1:7" s="1" customFormat="1" ht="13.5" thickBot="1">
      <c r="A72" s="595" t="s">
        <v>18</v>
      </c>
      <c r="B72" s="1791"/>
      <c r="C72" s="582">
        <v>863</v>
      </c>
      <c r="D72" s="1801"/>
      <c r="G72" s="1705"/>
    </row>
    <row r="73" spans="1:7" s="1" customFormat="1" ht="12.75">
      <c r="A73" s="596" t="s">
        <v>1904</v>
      </c>
      <c r="B73" s="1784">
        <v>21</v>
      </c>
      <c r="C73" s="580">
        <v>513</v>
      </c>
      <c r="D73" s="1802">
        <f>SUM(C73:C74)</f>
        <v>1566</v>
      </c>
      <c r="G73" s="1705"/>
    </row>
    <row r="74" spans="1:7" s="1" customFormat="1" ht="13.5" thickBot="1">
      <c r="A74" s="597" t="s">
        <v>19</v>
      </c>
      <c r="B74" s="1791"/>
      <c r="C74" s="582">
        <v>1053</v>
      </c>
      <c r="D74" s="1820"/>
      <c r="G74" s="1705"/>
    </row>
    <row r="75" spans="1:7" s="1" customFormat="1" ht="12.75">
      <c r="A75" s="594" t="s">
        <v>1905</v>
      </c>
      <c r="B75" s="1784">
        <v>28</v>
      </c>
      <c r="C75" s="580">
        <v>643</v>
      </c>
      <c r="D75" s="1800">
        <f>SUM(C75:C76)</f>
        <v>1913</v>
      </c>
      <c r="G75" s="1705"/>
    </row>
    <row r="76" spans="1:7" s="1" customFormat="1" ht="13.5" thickBot="1">
      <c r="A76" s="595" t="s">
        <v>20</v>
      </c>
      <c r="B76" s="1791"/>
      <c r="C76" s="582">
        <v>1270</v>
      </c>
      <c r="D76" s="1801"/>
      <c r="G76" s="1705"/>
    </row>
    <row r="77" spans="1:7" s="1" customFormat="1" ht="12.75">
      <c r="A77" s="596" t="s">
        <v>1906</v>
      </c>
      <c r="B77" s="1784">
        <v>30</v>
      </c>
      <c r="C77" s="580">
        <v>733</v>
      </c>
      <c r="D77" s="1802">
        <f>SUM(C77:C78)</f>
        <v>2242</v>
      </c>
      <c r="G77" s="1705"/>
    </row>
    <row r="78" spans="1:7" s="1" customFormat="1" ht="13.5" thickBot="1">
      <c r="A78" s="597" t="s">
        <v>21</v>
      </c>
      <c r="B78" s="1791"/>
      <c r="C78" s="582">
        <v>1509</v>
      </c>
      <c r="D78" s="1820"/>
      <c r="G78" s="1705"/>
    </row>
    <row r="79" spans="1:7" s="1" customFormat="1" thickBot="1">
      <c r="A79" s="1781" t="s">
        <v>1970</v>
      </c>
      <c r="B79" s="1782"/>
      <c r="C79" s="1782"/>
      <c r="D79" s="1783"/>
    </row>
    <row r="80" spans="1:7" s="1" customFormat="1" ht="13.5" thickBot="1">
      <c r="A80" s="595" t="s">
        <v>1907</v>
      </c>
      <c r="B80" s="1710">
        <v>21</v>
      </c>
      <c r="C80" s="1708">
        <v>404</v>
      </c>
      <c r="D80" s="1709"/>
      <c r="E80" s="1519" t="s">
        <v>3157</v>
      </c>
      <c r="G80" s="1705"/>
    </row>
    <row r="81" spans="1:7" s="1" customFormat="1" ht="12.75">
      <c r="A81" s="596" t="s">
        <v>1908</v>
      </c>
      <c r="B81" s="1803">
        <v>21</v>
      </c>
      <c r="C81" s="580">
        <v>417</v>
      </c>
      <c r="D81" s="1800">
        <f>SUM(C81:C82)</f>
        <v>1280</v>
      </c>
      <c r="G81" s="1705"/>
    </row>
    <row r="82" spans="1:7" s="1" customFormat="1" ht="13.5" thickBot="1">
      <c r="A82" s="597" t="s">
        <v>18</v>
      </c>
      <c r="B82" s="1791"/>
      <c r="C82" s="582">
        <v>863</v>
      </c>
      <c r="D82" s="1801"/>
      <c r="G82" s="1705"/>
    </row>
    <row r="83" spans="1:7" s="1" customFormat="1" ht="12.75">
      <c r="A83" s="594" t="s">
        <v>1909</v>
      </c>
      <c r="B83" s="1784">
        <v>21</v>
      </c>
      <c r="C83" s="580">
        <v>540</v>
      </c>
      <c r="D83" s="1802">
        <f>SUM(C83:C84)</f>
        <v>1593</v>
      </c>
      <c r="G83" s="1705"/>
    </row>
    <row r="84" spans="1:7" s="1" customFormat="1" ht="13.5" thickBot="1">
      <c r="A84" s="595" t="s">
        <v>19</v>
      </c>
      <c r="B84" s="1791"/>
      <c r="C84" s="582">
        <v>1053</v>
      </c>
      <c r="D84" s="1820"/>
      <c r="G84" s="1705"/>
    </row>
    <row r="85" spans="1:7" s="1" customFormat="1" ht="12.75">
      <c r="A85" s="596" t="s">
        <v>1910</v>
      </c>
      <c r="B85" s="1784">
        <v>28</v>
      </c>
      <c r="C85" s="580">
        <v>661</v>
      </c>
      <c r="D85" s="1800">
        <f>SUM(C85:C86)</f>
        <v>1931</v>
      </c>
      <c r="G85" s="1705"/>
    </row>
    <row r="86" spans="1:7" s="1" customFormat="1" ht="13.5" thickBot="1">
      <c r="A86" s="597" t="s">
        <v>20</v>
      </c>
      <c r="B86" s="1791"/>
      <c r="C86" s="582">
        <v>1270</v>
      </c>
      <c r="D86" s="1801"/>
      <c r="G86" s="1705"/>
    </row>
    <row r="87" spans="1:7" s="1" customFormat="1" ht="15" customHeight="1">
      <c r="A87" s="594" t="s">
        <v>1911</v>
      </c>
      <c r="B87" s="1784">
        <v>30</v>
      </c>
      <c r="C87" s="580">
        <v>772</v>
      </c>
      <c r="D87" s="1802">
        <f>SUM(C87:C88)</f>
        <v>2281</v>
      </c>
      <c r="G87" s="1705"/>
    </row>
    <row r="88" spans="1:7" s="1" customFormat="1" ht="15" customHeight="1" thickBot="1">
      <c r="A88" s="598" t="s">
        <v>21</v>
      </c>
      <c r="B88" s="1785"/>
      <c r="C88" s="632">
        <v>1509</v>
      </c>
      <c r="D88" s="1801"/>
      <c r="G88" s="1705"/>
    </row>
    <row r="89" spans="1:7" s="1" customFormat="1" ht="15" customHeight="1" thickBot="1">
      <c r="A89" s="1796" t="s">
        <v>1971</v>
      </c>
      <c r="B89" s="1797"/>
      <c r="C89" s="1797"/>
      <c r="D89" s="1798"/>
    </row>
    <row r="90" spans="1:7" s="1" customFormat="1" ht="15" customHeight="1">
      <c r="A90" s="1043" t="s">
        <v>1900</v>
      </c>
      <c r="B90" s="599">
        <v>21</v>
      </c>
      <c r="C90" s="580">
        <v>374</v>
      </c>
      <c r="D90" s="1711"/>
      <c r="E90" s="1519" t="s">
        <v>3157</v>
      </c>
      <c r="G90" s="1705"/>
    </row>
    <row r="91" spans="1:7" s="1" customFormat="1" ht="15" customHeight="1" thickBot="1">
      <c r="A91" s="565" t="s">
        <v>1901</v>
      </c>
      <c r="B91" s="599">
        <v>21</v>
      </c>
      <c r="C91" s="582">
        <v>374</v>
      </c>
      <c r="D91" s="600"/>
      <c r="E91" s="1519" t="s">
        <v>3157</v>
      </c>
      <c r="G91" s="1705"/>
    </row>
    <row r="92" spans="1:7" s="1" customFormat="1" ht="15" customHeight="1">
      <c r="A92" s="585" t="s">
        <v>1894</v>
      </c>
      <c r="B92" s="1799">
        <v>19</v>
      </c>
      <c r="C92" s="580">
        <v>367</v>
      </c>
      <c r="D92" s="1792">
        <f>SUM(C92:C93)</f>
        <v>1154</v>
      </c>
      <c r="G92" s="1705"/>
    </row>
    <row r="93" spans="1:7" s="1" customFormat="1" ht="15" customHeight="1" thickBot="1">
      <c r="A93" s="587" t="s">
        <v>249</v>
      </c>
      <c r="B93" s="1795"/>
      <c r="C93" s="582">
        <v>787</v>
      </c>
      <c r="D93" s="1793"/>
      <c r="G93" s="1705"/>
    </row>
    <row r="94" spans="1:7" s="1" customFormat="1" ht="15" customHeight="1">
      <c r="A94" s="588" t="s">
        <v>1895</v>
      </c>
      <c r="B94" s="1794">
        <v>19</v>
      </c>
      <c r="C94" s="580">
        <v>472</v>
      </c>
      <c r="D94" s="1786">
        <f>SUM(C94:C95)</f>
        <v>1444</v>
      </c>
      <c r="G94" s="1705"/>
    </row>
    <row r="95" spans="1:7" s="1" customFormat="1" ht="15" customHeight="1" thickBot="1">
      <c r="A95" s="586" t="s">
        <v>250</v>
      </c>
      <c r="B95" s="1795"/>
      <c r="C95" s="582">
        <v>972</v>
      </c>
      <c r="D95" s="1787"/>
      <c r="G95" s="1705"/>
    </row>
    <row r="96" spans="1:7" s="1" customFormat="1" ht="15" customHeight="1">
      <c r="A96" s="585" t="s">
        <v>1896</v>
      </c>
      <c r="B96" s="1794">
        <v>26</v>
      </c>
      <c r="C96" s="580">
        <v>544</v>
      </c>
      <c r="D96" s="1792">
        <f>SUM(C96:C97)</f>
        <v>1715</v>
      </c>
      <c r="G96" s="1705"/>
    </row>
    <row r="97" spans="1:7" s="1" customFormat="1" ht="15" customHeight="1" thickBot="1">
      <c r="A97" s="587" t="s">
        <v>251</v>
      </c>
      <c r="B97" s="1795"/>
      <c r="C97" s="582">
        <v>1171</v>
      </c>
      <c r="D97" s="1793"/>
      <c r="G97" s="1705"/>
    </row>
    <row r="98" spans="1:7" s="1" customFormat="1" ht="15" customHeight="1">
      <c r="A98" s="588" t="s">
        <v>1897</v>
      </c>
      <c r="B98" s="1784">
        <v>28</v>
      </c>
      <c r="C98" s="580">
        <v>687</v>
      </c>
      <c r="D98" s="1786">
        <f>SUM(C98:C99)</f>
        <v>2061</v>
      </c>
      <c r="G98" s="1705"/>
    </row>
    <row r="99" spans="1:7" s="1" customFormat="1" ht="15" customHeight="1" thickBot="1">
      <c r="A99" s="586" t="s">
        <v>252</v>
      </c>
      <c r="B99" s="1791"/>
      <c r="C99" s="582">
        <v>1374</v>
      </c>
      <c r="D99" s="1787"/>
      <c r="G99" s="1705"/>
    </row>
    <row r="100" spans="1:7" s="1" customFormat="1" ht="15" customHeight="1">
      <c r="A100" s="585" t="s">
        <v>1898</v>
      </c>
      <c r="B100" s="1784">
        <v>29</v>
      </c>
      <c r="C100" s="580">
        <v>731</v>
      </c>
      <c r="D100" s="1792">
        <f>SUM(C100:C101)</f>
        <v>2411</v>
      </c>
      <c r="G100" s="1705"/>
    </row>
    <row r="101" spans="1:7" s="1" customFormat="1" ht="15" customHeight="1" thickBot="1">
      <c r="A101" s="587" t="s">
        <v>253</v>
      </c>
      <c r="B101" s="1791"/>
      <c r="C101" s="582">
        <v>1680</v>
      </c>
      <c r="D101" s="1793"/>
      <c r="G101" s="1705"/>
    </row>
    <row r="102" spans="1:7" s="1" customFormat="1" ht="15" customHeight="1">
      <c r="A102" s="588" t="s">
        <v>1899</v>
      </c>
      <c r="B102" s="1784">
        <v>30</v>
      </c>
      <c r="C102" s="580">
        <v>935</v>
      </c>
      <c r="D102" s="1786">
        <f>SUM(C102:C103)</f>
        <v>3026</v>
      </c>
      <c r="G102" s="1705"/>
    </row>
    <row r="103" spans="1:7" s="1" customFormat="1" ht="15" customHeight="1" thickBot="1">
      <c r="A103" s="587" t="s">
        <v>254</v>
      </c>
      <c r="B103" s="1785"/>
      <c r="C103" s="632">
        <v>2091</v>
      </c>
      <c r="D103" s="1793"/>
      <c r="G103" s="1705"/>
    </row>
    <row r="104" spans="1:7" s="1" customFormat="1" ht="13.5" thickBot="1">
      <c r="A104" s="1796" t="s">
        <v>1972</v>
      </c>
      <c r="B104" s="1797"/>
      <c r="C104" s="1797"/>
      <c r="D104" s="1798"/>
    </row>
    <row r="105" spans="1:7" s="1" customFormat="1" ht="12.75">
      <c r="A105" s="585" t="s">
        <v>255</v>
      </c>
      <c r="B105" s="1785">
        <v>22</v>
      </c>
      <c r="C105" s="580">
        <v>262</v>
      </c>
      <c r="D105" s="1792">
        <f>SUM(C105:C106)</f>
        <v>874</v>
      </c>
      <c r="G105" s="1705"/>
    </row>
    <row r="106" spans="1:7" s="1" customFormat="1" ht="13.5" thickBot="1">
      <c r="A106" s="587" t="s">
        <v>256</v>
      </c>
      <c r="B106" s="1791"/>
      <c r="C106" s="582">
        <v>612</v>
      </c>
      <c r="D106" s="1793"/>
      <c r="G106" s="1705"/>
    </row>
    <row r="107" spans="1:7" s="1" customFormat="1" ht="12.75">
      <c r="A107" s="588" t="s">
        <v>257</v>
      </c>
      <c r="B107" s="1784">
        <v>22</v>
      </c>
      <c r="C107" s="580">
        <v>327</v>
      </c>
      <c r="D107" s="1786">
        <f>SUM(C107:C108)</f>
        <v>1095</v>
      </c>
      <c r="G107" s="1705"/>
    </row>
    <row r="108" spans="1:7" s="1" customFormat="1" ht="13.5" thickBot="1">
      <c r="A108" s="586" t="s">
        <v>258</v>
      </c>
      <c r="B108" s="1791"/>
      <c r="C108" s="582">
        <v>768</v>
      </c>
      <c r="D108" s="1787"/>
      <c r="G108" s="1705"/>
    </row>
    <row r="109" spans="1:7" s="1" customFormat="1" ht="12.75">
      <c r="A109" s="588" t="s">
        <v>259</v>
      </c>
      <c r="B109" s="1784">
        <v>28</v>
      </c>
      <c r="C109" s="580">
        <v>448</v>
      </c>
      <c r="D109" s="1786">
        <f>SUM(C109:C110)</f>
        <v>1500</v>
      </c>
      <c r="G109" s="1705"/>
    </row>
    <row r="110" spans="1:7" s="1" customFormat="1" ht="13.5" thickBot="1">
      <c r="A110" s="586" t="s">
        <v>260</v>
      </c>
      <c r="B110" s="1791"/>
      <c r="C110" s="582">
        <v>1052</v>
      </c>
      <c r="D110" s="1787"/>
      <c r="G110" s="1705"/>
    </row>
    <row r="111" spans="1:7" s="1" customFormat="1" ht="12.75">
      <c r="A111" s="588" t="s">
        <v>2556</v>
      </c>
      <c r="B111" s="1784">
        <v>28</v>
      </c>
      <c r="C111" s="580">
        <v>681</v>
      </c>
      <c r="D111" s="1786">
        <f>SUM(C111:C112)</f>
        <v>2244</v>
      </c>
      <c r="G111" s="1705"/>
    </row>
    <row r="112" spans="1:7" s="1" customFormat="1" ht="13.5" thickBot="1">
      <c r="A112" s="586" t="s">
        <v>2557</v>
      </c>
      <c r="B112" s="1791"/>
      <c r="C112" s="582">
        <v>1563</v>
      </c>
      <c r="D112" s="1787"/>
      <c r="G112" s="1705"/>
    </row>
    <row r="113" spans="1:7" s="1" customFormat="1" ht="12.75">
      <c r="A113" s="588" t="s">
        <v>2558</v>
      </c>
      <c r="B113" s="1784">
        <v>28</v>
      </c>
      <c r="C113" s="580">
        <v>870</v>
      </c>
      <c r="D113" s="1786">
        <f>SUM(C113:C114)</f>
        <v>2815</v>
      </c>
      <c r="G113" s="1705"/>
    </row>
    <row r="114" spans="1:7" s="1" customFormat="1" ht="13.5" thickBot="1">
      <c r="A114" s="586" t="s">
        <v>2559</v>
      </c>
      <c r="B114" s="1791"/>
      <c r="C114" s="582">
        <v>1945</v>
      </c>
      <c r="D114" s="1787"/>
      <c r="G114" s="1705"/>
    </row>
    <row r="115" spans="1:7" s="1" customFormat="1" ht="13.5" thickBot="1">
      <c r="A115" s="601"/>
      <c r="B115" s="602"/>
      <c r="C115" s="603"/>
      <c r="D115" s="604"/>
      <c r="G115" s="1705"/>
    </row>
    <row r="116" spans="1:7" s="1" customFormat="1" ht="12.75">
      <c r="A116" s="588" t="s">
        <v>988</v>
      </c>
      <c r="B116" s="1784">
        <v>22</v>
      </c>
      <c r="C116" s="605">
        <v>262</v>
      </c>
      <c r="D116" s="1786">
        <f>SUM(C116:C117)</f>
        <v>874</v>
      </c>
      <c r="G116" s="1705"/>
    </row>
    <row r="117" spans="1:7" s="1" customFormat="1" ht="13.5" thickBot="1">
      <c r="A117" s="586" t="s">
        <v>989</v>
      </c>
      <c r="B117" s="1791"/>
      <c r="C117" s="582">
        <v>612</v>
      </c>
      <c r="D117" s="1787"/>
      <c r="G117" s="1705"/>
    </row>
    <row r="118" spans="1:7" s="1" customFormat="1" ht="12.75">
      <c r="A118" s="588" t="s">
        <v>990</v>
      </c>
      <c r="B118" s="1784">
        <v>22</v>
      </c>
      <c r="C118" s="580">
        <v>327</v>
      </c>
      <c r="D118" s="1786">
        <f>SUM(C118:C119)</f>
        <v>1095</v>
      </c>
      <c r="G118" s="1705"/>
    </row>
    <row r="119" spans="1:7" s="1" customFormat="1" ht="13.5" thickBot="1">
      <c r="A119" s="586" t="s">
        <v>991</v>
      </c>
      <c r="B119" s="1785"/>
      <c r="C119" s="582">
        <v>768</v>
      </c>
      <c r="D119" s="1787"/>
      <c r="G119" s="1705"/>
    </row>
    <row r="120" spans="1:7" s="1" customFormat="1" ht="15" customHeight="1" thickBot="1">
      <c r="A120" s="1788" t="s">
        <v>1973</v>
      </c>
      <c r="B120" s="1789"/>
      <c r="C120" s="1789"/>
      <c r="D120" s="1790"/>
    </row>
    <row r="121" spans="1:7" s="1" customFormat="1" ht="15" customHeight="1">
      <c r="A121" s="588" t="s">
        <v>2560</v>
      </c>
      <c r="B121" s="1080">
        <v>49</v>
      </c>
      <c r="C121" s="1081">
        <v>1346</v>
      </c>
      <c r="D121" s="1712"/>
      <c r="G121" s="1705"/>
    </row>
    <row r="122" spans="1:7" s="1" customFormat="1" ht="15" customHeight="1">
      <c r="A122" s="606" t="s">
        <v>2561</v>
      </c>
      <c r="B122" s="607">
        <v>49</v>
      </c>
      <c r="C122" s="1082">
        <v>1726</v>
      </c>
      <c r="D122" s="1713"/>
      <c r="G122" s="1705"/>
    </row>
    <row r="123" spans="1:7" s="1" customFormat="1" ht="15" customHeight="1">
      <c r="A123" s="606" t="s">
        <v>266</v>
      </c>
      <c r="B123" s="607">
        <v>49</v>
      </c>
      <c r="C123" s="1082">
        <v>1385</v>
      </c>
      <c r="D123" s="1713"/>
      <c r="G123" s="1705"/>
    </row>
    <row r="124" spans="1:7" s="1" customFormat="1" ht="15" customHeight="1">
      <c r="A124" s="606" t="s">
        <v>1782</v>
      </c>
      <c r="B124" s="607">
        <v>49</v>
      </c>
      <c r="C124" s="1082">
        <v>1495</v>
      </c>
      <c r="D124" s="1713"/>
      <c r="G124" s="1705"/>
    </row>
    <row r="125" spans="1:7" s="1" customFormat="1" ht="15" customHeight="1">
      <c r="A125" s="606" t="s">
        <v>267</v>
      </c>
      <c r="B125" s="607">
        <v>50</v>
      </c>
      <c r="C125" s="1082">
        <v>1759</v>
      </c>
      <c r="D125" s="1713"/>
      <c r="G125" s="1705"/>
    </row>
    <row r="126" spans="1:7" s="1" customFormat="1" ht="15" customHeight="1">
      <c r="A126" s="606" t="s">
        <v>268</v>
      </c>
      <c r="B126" s="607">
        <v>50</v>
      </c>
      <c r="C126" s="1082">
        <v>1918</v>
      </c>
      <c r="D126" s="1713"/>
      <c r="G126" s="1705"/>
    </row>
    <row r="127" spans="1:7" s="1" customFormat="1" ht="15" customHeight="1">
      <c r="A127" s="606" t="s">
        <v>269</v>
      </c>
      <c r="B127" s="607">
        <v>50</v>
      </c>
      <c r="C127" s="1082">
        <v>2226</v>
      </c>
      <c r="D127" s="1713"/>
      <c r="G127" s="1705"/>
    </row>
    <row r="128" spans="1:7" s="1" customFormat="1" ht="15" customHeight="1">
      <c r="A128" s="606" t="s">
        <v>270</v>
      </c>
      <c r="B128" s="607">
        <v>50</v>
      </c>
      <c r="C128" s="1082">
        <v>2583</v>
      </c>
      <c r="D128" s="1713"/>
      <c r="G128" s="1705"/>
    </row>
    <row r="129" spans="1:7" s="1" customFormat="1" ht="15" customHeight="1">
      <c r="A129" s="606" t="s">
        <v>2562</v>
      </c>
      <c r="B129" s="607">
        <v>49</v>
      </c>
      <c r="C129" s="1082">
        <v>4075</v>
      </c>
      <c r="D129" s="1713"/>
      <c r="G129" s="1705"/>
    </row>
    <row r="130" spans="1:7" s="1" customFormat="1" ht="15" customHeight="1">
      <c r="A130" s="606" t="s">
        <v>271</v>
      </c>
      <c r="B130" s="607">
        <v>49</v>
      </c>
      <c r="C130" s="1082">
        <v>3881</v>
      </c>
      <c r="D130" s="1713"/>
      <c r="G130" s="1705"/>
    </row>
    <row r="131" spans="1:7" s="1" customFormat="1" ht="15" customHeight="1">
      <c r="A131" s="606" t="s">
        <v>272</v>
      </c>
      <c r="B131" s="607">
        <v>53</v>
      </c>
      <c r="C131" s="1082">
        <v>5311</v>
      </c>
      <c r="D131" s="1713"/>
      <c r="G131" s="1705"/>
    </row>
    <row r="132" spans="1:7" s="1" customFormat="1" ht="15" customHeight="1" thickBot="1">
      <c r="A132" s="586" t="s">
        <v>814</v>
      </c>
      <c r="B132" s="608">
        <v>55</v>
      </c>
      <c r="C132" s="1083">
        <v>5281</v>
      </c>
      <c r="D132" s="1714"/>
      <c r="G132" s="1705"/>
    </row>
    <row r="133" spans="1:7" s="1" customFormat="1" ht="15.75" thickBot="1">
      <c r="A133" s="1775" t="s">
        <v>2555</v>
      </c>
      <c r="B133" s="1776"/>
      <c r="C133" s="1776"/>
      <c r="D133" s="1777"/>
    </row>
    <row r="134" spans="1:7" s="1" customFormat="1" ht="13.5" thickBot="1">
      <c r="A134" s="1074" t="s">
        <v>210</v>
      </c>
      <c r="B134" s="1075"/>
      <c r="C134" s="1715">
        <v>460</v>
      </c>
      <c r="D134" s="1076"/>
      <c r="G134" s="1705"/>
    </row>
    <row r="135" spans="1:7" ht="15" customHeight="1">
      <c r="A135" s="1772" t="s">
        <v>1974</v>
      </c>
      <c r="B135" s="1773"/>
      <c r="C135" s="1773"/>
      <c r="D135" s="1774"/>
    </row>
    <row r="136" spans="1:7" ht="15" customHeight="1">
      <c r="A136" s="606" t="s">
        <v>1783</v>
      </c>
      <c r="B136" s="607"/>
      <c r="C136" s="1719">
        <v>751</v>
      </c>
      <c r="D136" s="1720">
        <f>ROUNDUP((1-[2]Титул!$G$26)*C136,1)</f>
        <v>525.70000000000005</v>
      </c>
    </row>
    <row r="137" spans="1:7" ht="15" customHeight="1">
      <c r="A137" s="1772" t="s">
        <v>1975</v>
      </c>
      <c r="B137" s="1773"/>
      <c r="C137" s="1773"/>
      <c r="D137" s="1774"/>
    </row>
    <row r="138" spans="1:7" ht="15" customHeight="1">
      <c r="A138" s="606" t="s">
        <v>1784</v>
      </c>
      <c r="B138" s="607"/>
      <c r="C138" s="1719">
        <v>808</v>
      </c>
      <c r="D138" s="1720">
        <f>ROUNDUP((1-[2]Титул!$G$26)*C138,1)</f>
        <v>565.6</v>
      </c>
    </row>
    <row r="139" spans="1:7" ht="15" customHeight="1">
      <c r="A139" s="1772" t="s">
        <v>1976</v>
      </c>
      <c r="B139" s="1773"/>
      <c r="C139" s="1773"/>
      <c r="D139" s="1774"/>
    </row>
    <row r="140" spans="1:7" ht="15" customHeight="1">
      <c r="A140" s="606" t="s">
        <v>1912</v>
      </c>
      <c r="B140" s="607"/>
      <c r="C140" s="1719">
        <v>1175</v>
      </c>
      <c r="D140" s="1720">
        <f>ROUNDUP((1-[2]Титул!$G$26)*C140,1)</f>
        <v>822.5</v>
      </c>
    </row>
    <row r="141" spans="1:7" ht="15" customHeight="1">
      <c r="A141" s="606" t="s">
        <v>1913</v>
      </c>
      <c r="B141" s="607"/>
      <c r="C141" s="1719">
        <v>1316</v>
      </c>
      <c r="D141" s="1720">
        <f>ROUNDUP((1-[2]Титул!$G$26)*C141,1)</f>
        <v>921.2</v>
      </c>
    </row>
    <row r="142" spans="1:7" ht="15" customHeight="1">
      <c r="A142" s="606" t="s">
        <v>1914</v>
      </c>
      <c r="B142" s="607"/>
      <c r="C142" s="1719">
        <v>1386</v>
      </c>
      <c r="D142" s="1720">
        <f>ROUNDUP((1-[2]Титул!$G$26)*C142,1)</f>
        <v>970.2</v>
      </c>
    </row>
    <row r="143" spans="1:7" ht="15" customHeight="1" thickBot="1">
      <c r="A143" s="586" t="s">
        <v>1915</v>
      </c>
      <c r="B143" s="608"/>
      <c r="C143" s="1721">
        <v>1457</v>
      </c>
      <c r="D143" s="1722">
        <f>ROUNDUP((1-[2]Титул!$G$26)*C143,1)</f>
        <v>1019.9</v>
      </c>
    </row>
  </sheetData>
  <sheetProtection selectLockedCells="1" selectUnlockedCells="1"/>
  <mergeCells count="117">
    <mergeCell ref="A3:D3"/>
    <mergeCell ref="A4:D4"/>
    <mergeCell ref="A17:D17"/>
    <mergeCell ref="A18:D18"/>
    <mergeCell ref="B5:B6"/>
    <mergeCell ref="D5:D6"/>
    <mergeCell ref="B7:B8"/>
    <mergeCell ref="D7:D8"/>
    <mergeCell ref="B9:B10"/>
    <mergeCell ref="D9:D10"/>
    <mergeCell ref="B11:B12"/>
    <mergeCell ref="D11:D12"/>
    <mergeCell ref="B15:B16"/>
    <mergeCell ref="B13:B14"/>
    <mergeCell ref="D13:D14"/>
    <mergeCell ref="D41:D42"/>
    <mergeCell ref="D21:D22"/>
    <mergeCell ref="D15:D16"/>
    <mergeCell ref="A104:D104"/>
    <mergeCell ref="A68:D68"/>
    <mergeCell ref="B28:B29"/>
    <mergeCell ref="D28:D29"/>
    <mergeCell ref="B30:B31"/>
    <mergeCell ref="D30:D31"/>
    <mergeCell ref="B75:B76"/>
    <mergeCell ref="D75:D76"/>
    <mergeCell ref="B77:B78"/>
    <mergeCell ref="D77:D78"/>
    <mergeCell ref="B64:B65"/>
    <mergeCell ref="B59:B60"/>
    <mergeCell ref="D59:D60"/>
    <mergeCell ref="B19:B20"/>
    <mergeCell ref="D64:D65"/>
    <mergeCell ref="D19:D20"/>
    <mergeCell ref="B39:B40"/>
    <mergeCell ref="D39:D40"/>
    <mergeCell ref="B41:B42"/>
    <mergeCell ref="B37:B38"/>
    <mergeCell ref="D37:D38"/>
    <mergeCell ref="B23:B24"/>
    <mergeCell ref="D23:D24"/>
    <mergeCell ref="B21:B22"/>
    <mergeCell ref="D62:D63"/>
    <mergeCell ref="B62:B63"/>
    <mergeCell ref="B43:B44"/>
    <mergeCell ref="D43:D44"/>
    <mergeCell ref="B34:B35"/>
    <mergeCell ref="D34:D35"/>
    <mergeCell ref="A36:D36"/>
    <mergeCell ref="B32:B33"/>
    <mergeCell ref="D32:D33"/>
    <mergeCell ref="B25:B26"/>
    <mergeCell ref="D25:D26"/>
    <mergeCell ref="A27:D27"/>
    <mergeCell ref="B50:B51"/>
    <mergeCell ref="D50:D51"/>
    <mergeCell ref="B52:B53"/>
    <mergeCell ref="D52:D53"/>
    <mergeCell ref="A45:D45"/>
    <mergeCell ref="B46:B47"/>
    <mergeCell ref="D46:D47"/>
    <mergeCell ref="B48:B49"/>
    <mergeCell ref="D48:D49"/>
    <mergeCell ref="B85:B86"/>
    <mergeCell ref="D85:D86"/>
    <mergeCell ref="B87:B88"/>
    <mergeCell ref="D87:D88"/>
    <mergeCell ref="B81:B82"/>
    <mergeCell ref="D81:D82"/>
    <mergeCell ref="A61:D61"/>
    <mergeCell ref="A54:D54"/>
    <mergeCell ref="B55:B56"/>
    <mergeCell ref="D55:D56"/>
    <mergeCell ref="B57:B58"/>
    <mergeCell ref="D57:D58"/>
    <mergeCell ref="B71:B72"/>
    <mergeCell ref="D71:D72"/>
    <mergeCell ref="B73:B74"/>
    <mergeCell ref="D73:D74"/>
    <mergeCell ref="B66:B67"/>
    <mergeCell ref="D66:D67"/>
    <mergeCell ref="B83:B84"/>
    <mergeCell ref="D83:D84"/>
    <mergeCell ref="D102:D103"/>
    <mergeCell ref="B96:B97"/>
    <mergeCell ref="D96:D97"/>
    <mergeCell ref="B98:B99"/>
    <mergeCell ref="D98:D99"/>
    <mergeCell ref="A89:D89"/>
    <mergeCell ref="B92:B93"/>
    <mergeCell ref="D92:D93"/>
    <mergeCell ref="B94:B95"/>
    <mergeCell ref="D94:D95"/>
    <mergeCell ref="A135:D135"/>
    <mergeCell ref="A137:D137"/>
    <mergeCell ref="A139:D139"/>
    <mergeCell ref="A133:D133"/>
    <mergeCell ref="A69:D69"/>
    <mergeCell ref="A79:D79"/>
    <mergeCell ref="B118:B119"/>
    <mergeCell ref="D118:D119"/>
    <mergeCell ref="A120:D120"/>
    <mergeCell ref="B113:B114"/>
    <mergeCell ref="D113:D114"/>
    <mergeCell ref="B116:B117"/>
    <mergeCell ref="D116:D117"/>
    <mergeCell ref="B109:B110"/>
    <mergeCell ref="D109:D110"/>
    <mergeCell ref="B111:B112"/>
    <mergeCell ref="D111:D112"/>
    <mergeCell ref="B105:B106"/>
    <mergeCell ref="D105:D106"/>
    <mergeCell ref="B107:B108"/>
    <mergeCell ref="D107:D108"/>
    <mergeCell ref="B100:B101"/>
    <mergeCell ref="D100:D101"/>
    <mergeCell ref="B102:B103"/>
  </mergeCells>
  <hyperlinks>
    <hyperlink ref="A1" location="Кондиционирование!A1" display="возврат на главную"/>
  </hyperlink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2:U145"/>
  <sheetViews>
    <sheetView workbookViewId="0">
      <selection activeCell="G3" sqref="G3:G4"/>
    </sheetView>
  </sheetViews>
  <sheetFormatPr defaultRowHeight="12.75"/>
  <cols>
    <col min="1" max="1" width="28.42578125" customWidth="1"/>
    <col min="2" max="2" width="10.5703125" customWidth="1"/>
    <col min="3" max="3" width="21.85546875" customWidth="1"/>
  </cols>
  <sheetData>
    <row r="2" spans="1:8" ht="13.5" thickBot="1">
      <c r="A2" s="577" t="s">
        <v>1717</v>
      </c>
      <c r="B2" s="500"/>
      <c r="C2" s="500"/>
      <c r="D2" s="500"/>
      <c r="E2" s="533"/>
    </row>
    <row r="3" spans="1:8" s="1034" customFormat="1" ht="22.5" customHeight="1">
      <c r="A3" s="2120" t="s">
        <v>2</v>
      </c>
      <c r="B3" s="2097" t="s">
        <v>1690</v>
      </c>
      <c r="C3" s="2122" t="s">
        <v>1</v>
      </c>
      <c r="D3" s="1506" t="s">
        <v>1691</v>
      </c>
      <c r="E3" s="1506" t="s">
        <v>1692</v>
      </c>
      <c r="F3" s="2097" t="s">
        <v>1693</v>
      </c>
    </row>
    <row r="4" spans="1:8" s="1034" customFormat="1" ht="13.5" thickBot="1">
      <c r="A4" s="2121"/>
      <c r="B4" s="2098"/>
      <c r="C4" s="2123"/>
      <c r="D4" s="2104" t="s">
        <v>1695</v>
      </c>
      <c r="E4" s="2104"/>
      <c r="F4" s="2098"/>
    </row>
    <row r="5" spans="1:8" s="1517" customFormat="1" ht="18.600000000000001" customHeight="1">
      <c r="A5" s="1086" t="s">
        <v>3199</v>
      </c>
      <c r="B5" s="2115" t="s">
        <v>3200</v>
      </c>
      <c r="C5" s="2116"/>
      <c r="D5" s="2116"/>
      <c r="E5" s="2117"/>
      <c r="F5" s="534"/>
    </row>
    <row r="6" spans="1:8" s="1517" customFormat="1" ht="14.25" customHeight="1">
      <c r="A6" s="535"/>
      <c r="B6" s="2118" t="s">
        <v>1696</v>
      </c>
      <c r="C6" s="2118"/>
      <c r="D6" s="2118"/>
      <c r="E6" s="2119"/>
      <c r="F6" s="536"/>
    </row>
    <row r="7" spans="1:8" s="1517" customFormat="1" ht="14.25" customHeight="1">
      <c r="A7" s="537" t="s">
        <v>1697</v>
      </c>
      <c r="B7" s="2111" t="s">
        <v>1698</v>
      </c>
      <c r="C7" s="2113" t="s">
        <v>2211</v>
      </c>
      <c r="D7" s="538">
        <v>2.19</v>
      </c>
      <c r="E7" s="539">
        <v>2.34</v>
      </c>
      <c r="F7" s="540">
        <f>F8+F9</f>
        <v>250</v>
      </c>
      <c r="G7" s="1035"/>
      <c r="H7" s="710"/>
    </row>
    <row r="8" spans="1:8" s="1517" customFormat="1" ht="14.25" customHeight="1">
      <c r="A8" s="542" t="s">
        <v>1699</v>
      </c>
      <c r="B8" s="2112"/>
      <c r="C8" s="2113"/>
      <c r="D8" s="2079" t="s">
        <v>1252</v>
      </c>
      <c r="E8" s="2079"/>
      <c r="F8" s="543">
        <v>75.757575757575765</v>
      </c>
      <c r="G8" s="1035"/>
      <c r="H8" s="710"/>
    </row>
    <row r="9" spans="1:8" s="1517" customFormat="1" ht="14.25" customHeight="1">
      <c r="A9" s="542" t="s">
        <v>1700</v>
      </c>
      <c r="B9" s="2112"/>
      <c r="C9" s="2114"/>
      <c r="D9" s="2079" t="s">
        <v>1701</v>
      </c>
      <c r="E9" s="2079"/>
      <c r="F9" s="543">
        <v>174.24242424242425</v>
      </c>
      <c r="G9" s="1035"/>
      <c r="H9" s="710"/>
    </row>
    <row r="10" spans="1:8" s="1517" customFormat="1" ht="14.25" customHeight="1">
      <c r="A10" s="537" t="s">
        <v>1702</v>
      </c>
      <c r="B10" s="2111" t="s">
        <v>1698</v>
      </c>
      <c r="C10" s="2113" t="s">
        <v>2212</v>
      </c>
      <c r="D10" s="538">
        <v>2.63</v>
      </c>
      <c r="E10" s="539">
        <v>2.78</v>
      </c>
      <c r="F10" s="540">
        <f>F11+F12</f>
        <v>264</v>
      </c>
      <c r="G10" s="1035"/>
      <c r="H10" s="710"/>
    </row>
    <row r="11" spans="1:8" s="1517" customFormat="1" ht="14.25" customHeight="1">
      <c r="A11" s="542" t="s">
        <v>1703</v>
      </c>
      <c r="B11" s="2112"/>
      <c r="C11" s="2113"/>
      <c r="D11" s="2079" t="s">
        <v>1252</v>
      </c>
      <c r="E11" s="2079"/>
      <c r="F11" s="543">
        <v>80</v>
      </c>
      <c r="G11" s="1035"/>
      <c r="H11" s="710"/>
    </row>
    <row r="12" spans="1:8" s="1517" customFormat="1" ht="14.25" customHeight="1">
      <c r="A12" s="542" t="s">
        <v>1704</v>
      </c>
      <c r="B12" s="2112"/>
      <c r="C12" s="2114"/>
      <c r="D12" s="2079" t="s">
        <v>1701</v>
      </c>
      <c r="E12" s="2079"/>
      <c r="F12" s="543">
        <v>184</v>
      </c>
      <c r="G12" s="1035"/>
      <c r="H12" s="710"/>
    </row>
    <row r="13" spans="1:8" s="1517" customFormat="1" ht="14.25" customHeight="1">
      <c r="A13" s="537" t="s">
        <v>1705</v>
      </c>
      <c r="B13" s="2111" t="s">
        <v>1698</v>
      </c>
      <c r="C13" s="2113" t="s">
        <v>2213</v>
      </c>
      <c r="D13" s="538">
        <v>3.51</v>
      </c>
      <c r="E13" s="539">
        <v>3.8</v>
      </c>
      <c r="F13" s="540">
        <f>F14+F15</f>
        <v>305</v>
      </c>
      <c r="G13" s="1035"/>
      <c r="H13" s="710"/>
    </row>
    <row r="14" spans="1:8" s="1517" customFormat="1" ht="14.25" customHeight="1">
      <c r="A14" s="542" t="s">
        <v>1706</v>
      </c>
      <c r="B14" s="2112"/>
      <c r="C14" s="2113"/>
      <c r="D14" s="2079" t="s">
        <v>1254</v>
      </c>
      <c r="E14" s="2079"/>
      <c r="F14" s="543">
        <v>92.424242424242436</v>
      </c>
      <c r="G14" s="1035"/>
    </row>
    <row r="15" spans="1:8" s="1517" customFormat="1" ht="14.25" customHeight="1">
      <c r="A15" s="542" t="s">
        <v>1707</v>
      </c>
      <c r="B15" s="2112"/>
      <c r="C15" s="2114"/>
      <c r="D15" s="2079" t="s">
        <v>1708</v>
      </c>
      <c r="E15" s="2079"/>
      <c r="F15" s="543">
        <v>212.57575757575759</v>
      </c>
      <c r="G15" s="1035"/>
    </row>
    <row r="16" spans="1:8" s="1517" customFormat="1" ht="14.25" customHeight="1">
      <c r="A16" s="537" t="s">
        <v>1709</v>
      </c>
      <c r="B16" s="2111" t="s">
        <v>1698</v>
      </c>
      <c r="C16" s="2113" t="s">
        <v>2214</v>
      </c>
      <c r="D16" s="538">
        <v>5.27</v>
      </c>
      <c r="E16" s="539">
        <v>5.56</v>
      </c>
      <c r="F16" s="540">
        <f>F17+F18</f>
        <v>499</v>
      </c>
      <c r="G16" s="1035"/>
      <c r="H16" s="710"/>
    </row>
    <row r="17" spans="1:8" s="1517" customFormat="1" ht="14.25" customHeight="1">
      <c r="A17" s="542" t="s">
        <v>1710</v>
      </c>
      <c r="B17" s="2112"/>
      <c r="C17" s="2113"/>
      <c r="D17" s="2079" t="s">
        <v>1711</v>
      </c>
      <c r="E17" s="2079"/>
      <c r="F17" s="543">
        <v>151.21212121212122</v>
      </c>
      <c r="G17" s="1035"/>
    </row>
    <row r="18" spans="1:8" s="1517" customFormat="1" ht="14.25" customHeight="1">
      <c r="A18" s="542" t="s">
        <v>1712</v>
      </c>
      <c r="B18" s="2112"/>
      <c r="C18" s="2114"/>
      <c r="D18" s="2079" t="s">
        <v>1713</v>
      </c>
      <c r="E18" s="2079"/>
      <c r="F18" s="543">
        <v>347.78787878787875</v>
      </c>
      <c r="G18" s="1035"/>
    </row>
    <row r="19" spans="1:8" s="1517" customFormat="1" ht="14.25" customHeight="1">
      <c r="A19" s="537" t="s">
        <v>1714</v>
      </c>
      <c r="B19" s="2111" t="s">
        <v>1698</v>
      </c>
      <c r="C19" s="2113" t="s">
        <v>2215</v>
      </c>
      <c r="D19" s="538">
        <v>7.03</v>
      </c>
      <c r="E19" s="539">
        <v>7.32</v>
      </c>
      <c r="F19" s="540">
        <f>F20+F21</f>
        <v>673</v>
      </c>
      <c r="G19" s="1035"/>
      <c r="H19" s="710"/>
    </row>
    <row r="20" spans="1:8" s="1517" customFormat="1" ht="14.25" customHeight="1">
      <c r="A20" s="542" t="s">
        <v>1715</v>
      </c>
      <c r="B20" s="2112"/>
      <c r="C20" s="2113"/>
      <c r="D20" s="2079" t="s">
        <v>1246</v>
      </c>
      <c r="E20" s="2079"/>
      <c r="F20" s="543">
        <v>203.93939393939394</v>
      </c>
      <c r="G20" s="1035"/>
    </row>
    <row r="21" spans="1:8" s="1517" customFormat="1" ht="14.25" customHeight="1">
      <c r="A21" s="542" t="s">
        <v>1716</v>
      </c>
      <c r="B21" s="2112"/>
      <c r="C21" s="2114"/>
      <c r="D21" s="2079" t="s">
        <v>1247</v>
      </c>
      <c r="E21" s="2079"/>
      <c r="F21" s="543">
        <v>469.06060606060601</v>
      </c>
      <c r="G21" s="1035"/>
    </row>
    <row r="22" spans="1:8" s="1517" customFormat="1" ht="18.600000000000001" customHeight="1">
      <c r="A22" s="1086" t="s">
        <v>3201</v>
      </c>
      <c r="B22" s="2115" t="s">
        <v>3202</v>
      </c>
      <c r="C22" s="2116"/>
      <c r="D22" s="2116"/>
      <c r="E22" s="2117"/>
      <c r="F22" s="534"/>
    </row>
    <row r="23" spans="1:8" s="1517" customFormat="1" ht="14.25" customHeight="1">
      <c r="A23" s="535"/>
      <c r="B23" s="2118" t="s">
        <v>1696</v>
      </c>
      <c r="C23" s="2118"/>
      <c r="D23" s="2118"/>
      <c r="E23" s="2119"/>
      <c r="F23" s="536"/>
    </row>
    <row r="24" spans="1:8" s="1517" customFormat="1" ht="14.25" customHeight="1">
      <c r="A24" s="537" t="s">
        <v>3203</v>
      </c>
      <c r="B24" s="2111" t="s">
        <v>3204</v>
      </c>
      <c r="C24" s="2113" t="s">
        <v>3205</v>
      </c>
      <c r="D24" s="538">
        <v>2.1</v>
      </c>
      <c r="E24" s="539">
        <v>2.2000000000000002</v>
      </c>
      <c r="F24" s="540">
        <f>F25+F26</f>
        <v>253</v>
      </c>
      <c r="G24" s="1035"/>
      <c r="H24" s="710"/>
    </row>
    <row r="25" spans="1:8" s="1517" customFormat="1" ht="14.25" customHeight="1">
      <c r="A25" s="542" t="s">
        <v>3206</v>
      </c>
      <c r="B25" s="2112"/>
      <c r="C25" s="2113"/>
      <c r="D25" s="2079" t="s">
        <v>3207</v>
      </c>
      <c r="E25" s="2079"/>
      <c r="F25" s="543">
        <v>83</v>
      </c>
      <c r="G25" s="1035"/>
      <c r="H25" s="710"/>
    </row>
    <row r="26" spans="1:8" s="1517" customFormat="1" ht="14.25" customHeight="1">
      <c r="A26" s="542" t="s">
        <v>3208</v>
      </c>
      <c r="B26" s="2112"/>
      <c r="C26" s="2114"/>
      <c r="D26" s="2079" t="s">
        <v>3209</v>
      </c>
      <c r="E26" s="2079"/>
      <c r="F26" s="543">
        <v>170</v>
      </c>
      <c r="G26" s="1035"/>
      <c r="H26" s="710"/>
    </row>
    <row r="27" spans="1:8" s="1517" customFormat="1" ht="14.25" customHeight="1">
      <c r="A27" s="537" t="s">
        <v>3210</v>
      </c>
      <c r="B27" s="2111" t="s">
        <v>3204</v>
      </c>
      <c r="C27" s="2113" t="s">
        <v>3211</v>
      </c>
      <c r="D27" s="538">
        <v>2.5</v>
      </c>
      <c r="E27" s="539">
        <v>2.5499999999999998</v>
      </c>
      <c r="F27" s="540">
        <f>F28+F29</f>
        <v>269</v>
      </c>
      <c r="G27" s="1035"/>
      <c r="H27" s="710"/>
    </row>
    <row r="28" spans="1:8" s="1517" customFormat="1" ht="14.25" customHeight="1">
      <c r="A28" s="542" t="s">
        <v>3212</v>
      </c>
      <c r="B28" s="2112"/>
      <c r="C28" s="2113"/>
      <c r="D28" s="2079" t="s">
        <v>3207</v>
      </c>
      <c r="E28" s="2079"/>
      <c r="F28" s="543">
        <v>89</v>
      </c>
      <c r="G28" s="1035"/>
      <c r="H28" s="710"/>
    </row>
    <row r="29" spans="1:8" s="1517" customFormat="1" ht="14.25" customHeight="1">
      <c r="A29" s="542" t="s">
        <v>3213</v>
      </c>
      <c r="B29" s="2112"/>
      <c r="C29" s="2114"/>
      <c r="D29" s="2079" t="s">
        <v>3209</v>
      </c>
      <c r="E29" s="2079"/>
      <c r="F29" s="543">
        <v>180</v>
      </c>
      <c r="G29" s="1035"/>
      <c r="H29" s="710"/>
    </row>
    <row r="30" spans="1:8" s="1517" customFormat="1" ht="14.25" customHeight="1">
      <c r="A30" s="537" t="s">
        <v>3214</v>
      </c>
      <c r="B30" s="2111" t="s">
        <v>3204</v>
      </c>
      <c r="C30" s="2113" t="s">
        <v>3215</v>
      </c>
      <c r="D30" s="538">
        <v>3.2</v>
      </c>
      <c r="E30" s="539">
        <v>3.2</v>
      </c>
      <c r="F30" s="540">
        <f>F31+F32</f>
        <v>315</v>
      </c>
      <c r="G30" s="1035"/>
      <c r="H30" s="710"/>
    </row>
    <row r="31" spans="1:8" s="1517" customFormat="1" ht="14.25" customHeight="1">
      <c r="A31" s="542" t="s">
        <v>3216</v>
      </c>
      <c r="B31" s="2112"/>
      <c r="C31" s="2113"/>
      <c r="D31" s="2079" t="s">
        <v>3207</v>
      </c>
      <c r="E31" s="2079"/>
      <c r="F31" s="543">
        <v>104</v>
      </c>
      <c r="G31" s="1035"/>
    </row>
    <row r="32" spans="1:8" s="1517" customFormat="1" ht="14.25" customHeight="1">
      <c r="A32" s="542" t="s">
        <v>3217</v>
      </c>
      <c r="B32" s="2112"/>
      <c r="C32" s="2114"/>
      <c r="D32" s="2079" t="s">
        <v>3218</v>
      </c>
      <c r="E32" s="2079"/>
      <c r="F32" s="543">
        <v>211</v>
      </c>
      <c r="G32" s="1035"/>
    </row>
    <row r="33" spans="1:8" s="1517" customFormat="1" ht="14.25" customHeight="1">
      <c r="A33" s="537" t="s">
        <v>3219</v>
      </c>
      <c r="B33" s="2111" t="s">
        <v>3204</v>
      </c>
      <c r="C33" s="2113" t="s">
        <v>3220</v>
      </c>
      <c r="D33" s="538">
        <v>5</v>
      </c>
      <c r="E33" s="539">
        <v>5.2</v>
      </c>
      <c r="F33" s="540">
        <f>F34+F35</f>
        <v>513</v>
      </c>
      <c r="G33" s="1035"/>
      <c r="H33" s="710"/>
    </row>
    <row r="34" spans="1:8" s="1517" customFormat="1" ht="14.25" customHeight="1">
      <c r="A34" s="542" t="s">
        <v>3221</v>
      </c>
      <c r="B34" s="2112"/>
      <c r="C34" s="2113"/>
      <c r="D34" s="2079" t="s">
        <v>3222</v>
      </c>
      <c r="E34" s="2079"/>
      <c r="F34" s="543">
        <v>169</v>
      </c>
      <c r="G34" s="1035"/>
    </row>
    <row r="35" spans="1:8" s="1517" customFormat="1" ht="14.25" customHeight="1">
      <c r="A35" s="542" t="s">
        <v>3223</v>
      </c>
      <c r="B35" s="2112"/>
      <c r="C35" s="2114"/>
      <c r="D35" s="2079" t="s">
        <v>3224</v>
      </c>
      <c r="E35" s="2079"/>
      <c r="F35" s="543">
        <v>344</v>
      </c>
      <c r="G35" s="1035"/>
    </row>
    <row r="36" spans="1:8" s="1517" customFormat="1" ht="14.25" customHeight="1">
      <c r="A36" s="537" t="s">
        <v>3225</v>
      </c>
      <c r="B36" s="2111" t="s">
        <v>3204</v>
      </c>
      <c r="C36" s="2113" t="s">
        <v>3226</v>
      </c>
      <c r="D36" s="538">
        <v>6.8</v>
      </c>
      <c r="E36" s="539">
        <v>7.1</v>
      </c>
      <c r="F36" s="540">
        <f>F37+F38</f>
        <v>688</v>
      </c>
      <c r="G36" s="1035"/>
      <c r="H36" s="710"/>
    </row>
    <row r="37" spans="1:8" s="1517" customFormat="1" ht="14.25" customHeight="1">
      <c r="A37" s="542" t="s">
        <v>3227</v>
      </c>
      <c r="B37" s="2112"/>
      <c r="C37" s="2113"/>
      <c r="D37" s="2079" t="s">
        <v>3222</v>
      </c>
      <c r="E37" s="2079"/>
      <c r="F37" s="543">
        <v>227</v>
      </c>
      <c r="G37" s="1035"/>
    </row>
    <row r="38" spans="1:8" s="1517" customFormat="1" ht="14.25" customHeight="1">
      <c r="A38" s="542" t="s">
        <v>3228</v>
      </c>
      <c r="B38" s="2112"/>
      <c r="C38" s="2114"/>
      <c r="D38" s="2079" t="s">
        <v>3229</v>
      </c>
      <c r="E38" s="2079"/>
      <c r="F38" s="543">
        <v>461</v>
      </c>
      <c r="G38" s="1035"/>
    </row>
    <row r="39" spans="1:8" s="1517" customFormat="1" ht="14.25" customHeight="1">
      <c r="A39" s="537" t="s">
        <v>3230</v>
      </c>
      <c r="B39" s="2111" t="s">
        <v>3204</v>
      </c>
      <c r="C39" s="2113" t="s">
        <v>3231</v>
      </c>
      <c r="D39" s="538">
        <v>8.1999999999999993</v>
      </c>
      <c r="E39" s="539">
        <v>8.6</v>
      </c>
      <c r="F39" s="540">
        <f>F40+F41</f>
        <v>845</v>
      </c>
      <c r="G39" s="1035"/>
      <c r="H39" s="710"/>
    </row>
    <row r="40" spans="1:8" s="1517" customFormat="1" ht="14.25" customHeight="1">
      <c r="A40" s="542" t="s">
        <v>3232</v>
      </c>
      <c r="B40" s="2112"/>
      <c r="C40" s="2113"/>
      <c r="D40" s="2079" t="s">
        <v>3233</v>
      </c>
      <c r="E40" s="2079"/>
      <c r="F40" s="543">
        <v>279</v>
      </c>
      <c r="G40" s="1035"/>
    </row>
    <row r="41" spans="1:8" s="1517" customFormat="1" ht="14.25" customHeight="1">
      <c r="A41" s="542" t="s">
        <v>3234</v>
      </c>
      <c r="B41" s="2112"/>
      <c r="C41" s="2114"/>
      <c r="D41" s="2079" t="s">
        <v>3235</v>
      </c>
      <c r="E41" s="2079"/>
      <c r="F41" s="543">
        <v>566</v>
      </c>
      <c r="G41" s="1035"/>
    </row>
    <row r="42" spans="1:8" s="1517" customFormat="1" ht="14.25" customHeight="1">
      <c r="A42" s="537" t="s">
        <v>3236</v>
      </c>
      <c r="B42" s="2111" t="s">
        <v>3204</v>
      </c>
      <c r="C42" s="2113" t="s">
        <v>3237</v>
      </c>
      <c r="D42" s="538">
        <v>9.4</v>
      </c>
      <c r="E42" s="539">
        <v>9.6</v>
      </c>
      <c r="F42" s="540">
        <f>F43+F44</f>
        <v>1055</v>
      </c>
      <c r="G42" s="1035"/>
      <c r="H42" s="710"/>
    </row>
    <row r="43" spans="1:8" s="1517" customFormat="1" ht="14.25" customHeight="1">
      <c r="A43" s="542" t="s">
        <v>3238</v>
      </c>
      <c r="B43" s="2112"/>
      <c r="C43" s="2113"/>
      <c r="D43" s="2079" t="s">
        <v>3239</v>
      </c>
      <c r="E43" s="2079"/>
      <c r="F43" s="543">
        <v>348</v>
      </c>
      <c r="G43" s="1035"/>
    </row>
    <row r="44" spans="1:8" s="1517" customFormat="1" ht="14.25" customHeight="1">
      <c r="A44" s="542" t="s">
        <v>3240</v>
      </c>
      <c r="B44" s="2112"/>
      <c r="C44" s="2114"/>
      <c r="D44" s="2079" t="s">
        <v>3241</v>
      </c>
      <c r="E44" s="2079"/>
      <c r="F44" s="543">
        <v>707</v>
      </c>
      <c r="G44" s="1035"/>
    </row>
    <row r="45" spans="1:8" s="1517" customFormat="1" ht="18.600000000000001" customHeight="1">
      <c r="A45" s="1086" t="s">
        <v>3242</v>
      </c>
      <c r="B45" s="2115" t="s">
        <v>3243</v>
      </c>
      <c r="C45" s="2116"/>
      <c r="D45" s="2116"/>
      <c r="E45" s="2117"/>
      <c r="F45" s="534"/>
    </row>
    <row r="46" spans="1:8" s="1517" customFormat="1" ht="14.25" customHeight="1">
      <c r="A46" s="1086"/>
      <c r="B46" s="2118" t="s">
        <v>1696</v>
      </c>
      <c r="C46" s="2118"/>
      <c r="D46" s="2118"/>
      <c r="E46" s="2119"/>
      <c r="F46" s="536"/>
    </row>
    <row r="47" spans="1:8" s="1517" customFormat="1" ht="14.25" customHeight="1">
      <c r="A47" s="537" t="s">
        <v>2216</v>
      </c>
      <c r="B47" s="2111" t="s">
        <v>1698</v>
      </c>
      <c r="C47" s="2113" t="s">
        <v>2574</v>
      </c>
      <c r="D47" s="538">
        <v>2.6</v>
      </c>
      <c r="E47" s="539">
        <v>2.8</v>
      </c>
      <c r="F47" s="540">
        <f>F48+F49</f>
        <v>440</v>
      </c>
      <c r="G47" s="1035"/>
      <c r="H47" s="710"/>
    </row>
    <row r="48" spans="1:8" s="1517" customFormat="1" ht="14.25" customHeight="1">
      <c r="A48" s="542" t="s">
        <v>2217</v>
      </c>
      <c r="B48" s="2112"/>
      <c r="C48" s="2113"/>
      <c r="D48" s="2079" t="s">
        <v>1252</v>
      </c>
      <c r="E48" s="2079"/>
      <c r="F48" s="543">
        <v>132</v>
      </c>
      <c r="G48" s="1035"/>
      <c r="H48" s="710"/>
    </row>
    <row r="49" spans="1:8" s="1517" customFormat="1" ht="14.25" customHeight="1">
      <c r="A49" s="542" t="s">
        <v>2218</v>
      </c>
      <c r="B49" s="2112"/>
      <c r="C49" s="2114"/>
      <c r="D49" s="2079" t="s">
        <v>2219</v>
      </c>
      <c r="E49" s="2079"/>
      <c r="F49" s="543">
        <v>308</v>
      </c>
      <c r="G49" s="1035"/>
      <c r="H49" s="710"/>
    </row>
    <row r="50" spans="1:8" s="1517" customFormat="1" ht="14.25" customHeight="1">
      <c r="A50" s="537" t="s">
        <v>2220</v>
      </c>
      <c r="B50" s="2111" t="s">
        <v>1698</v>
      </c>
      <c r="C50" s="2113" t="s">
        <v>2574</v>
      </c>
      <c r="D50" s="538">
        <v>3.5</v>
      </c>
      <c r="E50" s="539">
        <v>2.9</v>
      </c>
      <c r="F50" s="540">
        <f>F51+F52</f>
        <v>472</v>
      </c>
      <c r="G50" s="1035"/>
      <c r="H50" s="710"/>
    </row>
    <row r="51" spans="1:8" s="1517" customFormat="1" ht="14.25" customHeight="1">
      <c r="A51" s="542" t="s">
        <v>2221</v>
      </c>
      <c r="B51" s="2112"/>
      <c r="C51" s="2113"/>
      <c r="D51" s="2079" t="s">
        <v>1254</v>
      </c>
      <c r="E51" s="2079"/>
      <c r="F51" s="543">
        <v>142</v>
      </c>
      <c r="G51" s="1035"/>
    </row>
    <row r="52" spans="1:8" s="1517" customFormat="1" ht="14.25" customHeight="1">
      <c r="A52" s="542" t="s">
        <v>2222</v>
      </c>
      <c r="B52" s="2112"/>
      <c r="C52" s="2114"/>
      <c r="D52" s="2079" t="s">
        <v>2219</v>
      </c>
      <c r="E52" s="2079"/>
      <c r="F52" s="543">
        <v>330</v>
      </c>
      <c r="G52" s="1035"/>
    </row>
    <row r="53" spans="1:8" s="1517" customFormat="1" ht="14.25" customHeight="1">
      <c r="A53" s="537" t="s">
        <v>2223</v>
      </c>
      <c r="B53" s="2111" t="s">
        <v>1698</v>
      </c>
      <c r="C53" s="2113" t="s">
        <v>2575</v>
      </c>
      <c r="D53" s="538">
        <v>5.3</v>
      </c>
      <c r="E53" s="539">
        <v>4.5999999999999996</v>
      </c>
      <c r="F53" s="540">
        <f>F54+F55</f>
        <v>790</v>
      </c>
      <c r="G53" s="1035"/>
      <c r="H53" s="710"/>
    </row>
    <row r="54" spans="1:8" s="1517" customFormat="1" ht="14.25" customHeight="1">
      <c r="A54" s="542" t="s">
        <v>2224</v>
      </c>
      <c r="B54" s="2112"/>
      <c r="C54" s="2113"/>
      <c r="D54" s="2079" t="s">
        <v>1711</v>
      </c>
      <c r="E54" s="2079"/>
      <c r="F54" s="543">
        <v>237</v>
      </c>
      <c r="G54" s="1035"/>
    </row>
    <row r="55" spans="1:8" s="1517" customFormat="1" ht="14.25" customHeight="1">
      <c r="A55" s="542" t="s">
        <v>2225</v>
      </c>
      <c r="B55" s="2112"/>
      <c r="C55" s="2114"/>
      <c r="D55" s="2079" t="s">
        <v>2226</v>
      </c>
      <c r="E55" s="2079"/>
      <c r="F55" s="543">
        <v>553</v>
      </c>
      <c r="G55" s="1035"/>
    </row>
    <row r="56" spans="1:8" s="1517" customFormat="1" ht="14.25" customHeight="1">
      <c r="A56" s="537" t="s">
        <v>2227</v>
      </c>
      <c r="B56" s="2111" t="s">
        <v>1698</v>
      </c>
      <c r="C56" s="2113" t="s">
        <v>2576</v>
      </c>
      <c r="D56" s="538">
        <v>7</v>
      </c>
      <c r="E56" s="539">
        <v>6.7</v>
      </c>
      <c r="F56" s="540">
        <f>F57+F58</f>
        <v>976</v>
      </c>
      <c r="G56" s="1035"/>
      <c r="H56" s="710"/>
    </row>
    <row r="57" spans="1:8" s="1517" customFormat="1" ht="14.25" customHeight="1">
      <c r="A57" s="542" t="s">
        <v>2228</v>
      </c>
      <c r="B57" s="2112"/>
      <c r="C57" s="2113"/>
      <c r="D57" s="2079" t="s">
        <v>1246</v>
      </c>
      <c r="E57" s="2079"/>
      <c r="F57" s="543">
        <v>293</v>
      </c>
      <c r="G57" s="1035"/>
    </row>
    <row r="58" spans="1:8" s="1517" customFormat="1" ht="14.25" customHeight="1">
      <c r="A58" s="542" t="s">
        <v>2229</v>
      </c>
      <c r="B58" s="2112"/>
      <c r="C58" s="2114"/>
      <c r="D58" s="2079" t="s">
        <v>1247</v>
      </c>
      <c r="E58" s="2079"/>
      <c r="F58" s="543">
        <v>683</v>
      </c>
      <c r="G58" s="1035"/>
    </row>
    <row r="59" spans="1:8" s="1517" customFormat="1" ht="18.600000000000001" customHeight="1">
      <c r="A59" s="1086" t="s">
        <v>3244</v>
      </c>
      <c r="B59" s="2115" t="s">
        <v>3245</v>
      </c>
      <c r="C59" s="2116"/>
      <c r="D59" s="2116"/>
      <c r="E59" s="2117"/>
      <c r="F59" s="534"/>
    </row>
    <row r="60" spans="1:8" s="1517" customFormat="1" ht="14.25" customHeight="1">
      <c r="A60" s="1086"/>
      <c r="B60" s="2118" t="s">
        <v>1696</v>
      </c>
      <c r="C60" s="2118"/>
      <c r="D60" s="2118"/>
      <c r="E60" s="2119"/>
      <c r="F60" s="536"/>
    </row>
    <row r="61" spans="1:8" s="1517" customFormat="1" ht="14.25" customHeight="1">
      <c r="A61" s="537" t="s">
        <v>3246</v>
      </c>
      <c r="B61" s="2111" t="s">
        <v>3204</v>
      </c>
      <c r="C61" s="2113" t="s">
        <v>3247</v>
      </c>
      <c r="D61" s="538">
        <v>2.6</v>
      </c>
      <c r="E61" s="539">
        <v>2.65</v>
      </c>
      <c r="F61" s="540">
        <f>F62+F63</f>
        <v>440</v>
      </c>
      <c r="G61" s="1035"/>
      <c r="H61" s="710"/>
    </row>
    <row r="62" spans="1:8" s="1517" customFormat="1" ht="14.25" customHeight="1">
      <c r="A62" s="542" t="s">
        <v>3248</v>
      </c>
      <c r="B62" s="2112"/>
      <c r="C62" s="2113"/>
      <c r="D62" s="2079" t="s">
        <v>3249</v>
      </c>
      <c r="E62" s="2079"/>
      <c r="F62" s="543">
        <v>145</v>
      </c>
      <c r="G62" s="1035"/>
      <c r="H62" s="710"/>
    </row>
    <row r="63" spans="1:8" s="1517" customFormat="1" ht="14.25" customHeight="1">
      <c r="A63" s="542" t="s">
        <v>3250</v>
      </c>
      <c r="B63" s="2112"/>
      <c r="C63" s="2114"/>
      <c r="D63" s="2079" t="s">
        <v>3209</v>
      </c>
      <c r="E63" s="2079"/>
      <c r="F63" s="543">
        <v>295</v>
      </c>
      <c r="G63" s="1035"/>
      <c r="H63" s="710"/>
    </row>
    <row r="64" spans="1:8" s="1517" customFormat="1" ht="14.25" customHeight="1">
      <c r="A64" s="537" t="s">
        <v>3251</v>
      </c>
      <c r="B64" s="2111" t="s">
        <v>3204</v>
      </c>
      <c r="C64" s="2113" t="s">
        <v>3247</v>
      </c>
      <c r="D64" s="538">
        <v>3.2</v>
      </c>
      <c r="E64" s="539">
        <v>3.25</v>
      </c>
      <c r="F64" s="540">
        <f>F65+F66</f>
        <v>472</v>
      </c>
      <c r="G64" s="1035"/>
      <c r="H64" s="710"/>
    </row>
    <row r="65" spans="1:16" s="1517" customFormat="1" ht="14.25" customHeight="1">
      <c r="A65" s="542" t="s">
        <v>3252</v>
      </c>
      <c r="B65" s="2112"/>
      <c r="C65" s="2113"/>
      <c r="D65" s="2079" t="s">
        <v>3249</v>
      </c>
      <c r="E65" s="2079"/>
      <c r="F65" s="543">
        <v>156</v>
      </c>
      <c r="G65" s="1035"/>
    </row>
    <row r="66" spans="1:16" s="1517" customFormat="1" ht="14.25" customHeight="1">
      <c r="A66" s="542" t="s">
        <v>3253</v>
      </c>
      <c r="B66" s="2112"/>
      <c r="C66" s="2114"/>
      <c r="D66" s="2079" t="s">
        <v>3209</v>
      </c>
      <c r="E66" s="2079"/>
      <c r="F66" s="543">
        <v>316</v>
      </c>
      <c r="G66" s="1035"/>
    </row>
    <row r="67" spans="1:16" s="1517" customFormat="1" ht="14.25" customHeight="1">
      <c r="A67" s="537" t="s">
        <v>3254</v>
      </c>
      <c r="B67" s="2111" t="s">
        <v>3204</v>
      </c>
      <c r="C67" s="2113" t="s">
        <v>3255</v>
      </c>
      <c r="D67" s="538">
        <v>5.4</v>
      </c>
      <c r="E67" s="539">
        <v>5.6</v>
      </c>
      <c r="F67" s="540">
        <f>F68+F69</f>
        <v>790</v>
      </c>
      <c r="G67" s="1035"/>
      <c r="H67" s="710"/>
    </row>
    <row r="68" spans="1:16" s="1517" customFormat="1" ht="14.25" customHeight="1">
      <c r="A68" s="542" t="s">
        <v>3256</v>
      </c>
      <c r="B68" s="2112"/>
      <c r="C68" s="2113"/>
      <c r="D68" s="2079" t="s">
        <v>3257</v>
      </c>
      <c r="E68" s="2079"/>
      <c r="F68" s="543">
        <v>261</v>
      </c>
      <c r="G68" s="1035"/>
    </row>
    <row r="69" spans="1:16" s="1517" customFormat="1" ht="14.25" customHeight="1">
      <c r="A69" s="542" t="s">
        <v>3258</v>
      </c>
      <c r="B69" s="2112"/>
      <c r="C69" s="2114"/>
      <c r="D69" s="2079" t="s">
        <v>3259</v>
      </c>
      <c r="E69" s="2079"/>
      <c r="F69" s="543">
        <v>529</v>
      </c>
      <c r="G69" s="1035"/>
    </row>
    <row r="70" spans="1:16" s="1517" customFormat="1" ht="14.25" customHeight="1">
      <c r="A70" s="537" t="s">
        <v>3260</v>
      </c>
      <c r="B70" s="2111" t="s">
        <v>3204</v>
      </c>
      <c r="C70" s="2113" t="s">
        <v>3261</v>
      </c>
      <c r="D70" s="538">
        <v>6.5</v>
      </c>
      <c r="E70" s="539">
        <v>6.8</v>
      </c>
      <c r="F70" s="540">
        <f>F71+F72</f>
        <v>976</v>
      </c>
      <c r="G70" s="1035"/>
      <c r="H70" s="710"/>
    </row>
    <row r="71" spans="1:16" s="1517" customFormat="1" ht="14.25" customHeight="1">
      <c r="A71" s="542" t="s">
        <v>3262</v>
      </c>
      <c r="B71" s="2112"/>
      <c r="C71" s="2113"/>
      <c r="D71" s="2079" t="s">
        <v>3263</v>
      </c>
      <c r="E71" s="2079"/>
      <c r="F71" s="543">
        <v>322</v>
      </c>
      <c r="G71" s="1035"/>
    </row>
    <row r="72" spans="1:16" s="1517" customFormat="1" ht="14.25" customHeight="1">
      <c r="A72" s="542" t="s">
        <v>3264</v>
      </c>
      <c r="B72" s="2112"/>
      <c r="C72" s="2114"/>
      <c r="D72" s="2079" t="s">
        <v>3229</v>
      </c>
      <c r="E72" s="2079"/>
      <c r="F72" s="543">
        <v>654</v>
      </c>
      <c r="G72" s="1035"/>
    </row>
    <row r="73" spans="1:16" ht="13.5" thickBot="1"/>
    <row r="74" spans="1:16" s="1034" customFormat="1" ht="22.5" customHeight="1">
      <c r="A74" s="2091" t="s">
        <v>2</v>
      </c>
      <c r="B74" s="2092"/>
      <c r="C74" s="2093"/>
      <c r="D74" s="2097" t="s">
        <v>1690</v>
      </c>
      <c r="E74" s="2099" t="s">
        <v>1</v>
      </c>
      <c r="F74" s="2092"/>
      <c r="G74" s="2092"/>
      <c r="H74" s="2092"/>
      <c r="I74" s="2092"/>
      <c r="J74" s="2101" t="s">
        <v>1691</v>
      </c>
      <c r="K74" s="2103" t="s">
        <v>1692</v>
      </c>
      <c r="L74" s="2097" t="s">
        <v>2694</v>
      </c>
      <c r="M74" s="2097" t="s">
        <v>1693</v>
      </c>
      <c r="N74" s="2105" t="s">
        <v>1694</v>
      </c>
    </row>
    <row r="75" spans="1:16" s="1034" customFormat="1" ht="13.5" customHeight="1" thickBot="1">
      <c r="A75" s="2094"/>
      <c r="B75" s="2095"/>
      <c r="C75" s="2096"/>
      <c r="D75" s="2098"/>
      <c r="E75" s="2100"/>
      <c r="F75" s="2095"/>
      <c r="G75" s="2095"/>
      <c r="H75" s="2095"/>
      <c r="I75" s="2095"/>
      <c r="J75" s="2102"/>
      <c r="K75" s="2104"/>
      <c r="L75" s="2098"/>
      <c r="M75" s="2098"/>
      <c r="N75" s="2106"/>
    </row>
    <row r="76" spans="1:16" s="1517" customFormat="1" ht="18.600000000000001" customHeight="1">
      <c r="A76" s="2107" t="s">
        <v>3265</v>
      </c>
      <c r="B76" s="2108"/>
      <c r="C76" s="2108"/>
      <c r="D76" s="2108"/>
      <c r="E76" s="2109" t="s">
        <v>3266</v>
      </c>
      <c r="F76" s="2109"/>
      <c r="G76" s="2109"/>
      <c r="H76" s="2109"/>
      <c r="I76" s="2109"/>
      <c r="J76" s="2109"/>
      <c r="K76" s="2110"/>
      <c r="L76" s="1505"/>
      <c r="M76" s="1087"/>
      <c r="N76" s="1088"/>
    </row>
    <row r="77" spans="1:16" s="1517" customFormat="1" ht="14.25" customHeight="1">
      <c r="A77" s="2084" t="s">
        <v>1696</v>
      </c>
      <c r="B77" s="2085"/>
      <c r="C77" s="2085"/>
      <c r="D77" s="2085"/>
      <c r="E77" s="2085"/>
      <c r="F77" s="2085"/>
      <c r="G77" s="2085"/>
      <c r="H77" s="2085"/>
      <c r="I77" s="2085"/>
      <c r="J77" s="2085"/>
      <c r="K77" s="2085"/>
      <c r="L77" s="2085"/>
      <c r="M77" s="2085"/>
      <c r="N77" s="2086"/>
    </row>
    <row r="78" spans="1:16" s="1517" customFormat="1" ht="14.25" customHeight="1">
      <c r="A78" s="2087" t="s">
        <v>2230</v>
      </c>
      <c r="B78" s="2088"/>
      <c r="C78" s="2088"/>
      <c r="D78" s="2088"/>
      <c r="E78" s="2088"/>
      <c r="F78" s="2088"/>
      <c r="G78" s="2088"/>
      <c r="H78" s="2088"/>
      <c r="I78" s="2088"/>
      <c r="J78" s="2088"/>
      <c r="K78" s="2088"/>
      <c r="L78" s="2088"/>
      <c r="M78" s="2088"/>
      <c r="N78" s="2089"/>
    </row>
    <row r="79" spans="1:16" s="1517" customFormat="1" ht="39" customHeight="1">
      <c r="A79" s="2078" t="s">
        <v>2231</v>
      </c>
      <c r="B79" s="2078"/>
      <c r="C79" s="2078"/>
      <c r="D79" s="1507" t="s">
        <v>1698</v>
      </c>
      <c r="E79" s="2090" t="s">
        <v>2577</v>
      </c>
      <c r="F79" s="2090"/>
      <c r="G79" s="2090"/>
      <c r="H79" s="2090"/>
      <c r="I79" s="2090"/>
      <c r="J79" s="538">
        <v>4.0999999999999996</v>
      </c>
      <c r="K79" s="538">
        <v>4.4000000000000004</v>
      </c>
      <c r="L79" s="1089" t="s">
        <v>2226</v>
      </c>
      <c r="M79" s="540">
        <v>775</v>
      </c>
      <c r="N79" s="541">
        <f>M79-M79*[2]Титул!G$15</f>
        <v>581.25</v>
      </c>
      <c r="O79" s="1035"/>
      <c r="P79" s="710"/>
    </row>
    <row r="80" spans="1:16" s="1517" customFormat="1" ht="39" customHeight="1">
      <c r="A80" s="2078" t="s">
        <v>2232</v>
      </c>
      <c r="B80" s="2078"/>
      <c r="C80" s="2078"/>
      <c r="D80" s="1507" t="s">
        <v>1698</v>
      </c>
      <c r="E80" s="2090" t="s">
        <v>2233</v>
      </c>
      <c r="F80" s="2090"/>
      <c r="G80" s="2090"/>
      <c r="H80" s="2090"/>
      <c r="I80" s="2090"/>
      <c r="J80" s="538">
        <v>5.28</v>
      </c>
      <c r="K80" s="538">
        <v>5.57</v>
      </c>
      <c r="L80" s="1089" t="s">
        <v>2226</v>
      </c>
      <c r="M80" s="540">
        <v>925</v>
      </c>
      <c r="N80" s="541">
        <f>M80-M80*[2]Титул!G$15</f>
        <v>693.75</v>
      </c>
      <c r="O80" s="1035"/>
      <c r="P80" s="710"/>
    </row>
    <row r="81" spans="1:16" s="1517" customFormat="1" ht="39" customHeight="1">
      <c r="A81" s="2078" t="s">
        <v>2234</v>
      </c>
      <c r="B81" s="2078"/>
      <c r="C81" s="2078"/>
      <c r="D81" s="1507" t="s">
        <v>1698</v>
      </c>
      <c r="E81" s="2090" t="s">
        <v>2578</v>
      </c>
      <c r="F81" s="2090"/>
      <c r="G81" s="2090"/>
      <c r="H81" s="2090"/>
      <c r="I81" s="2090"/>
      <c r="J81" s="538">
        <v>6.15</v>
      </c>
      <c r="K81" s="538">
        <v>6.59</v>
      </c>
      <c r="L81" s="1089" t="s">
        <v>2235</v>
      </c>
      <c r="M81" s="540">
        <v>985</v>
      </c>
      <c r="N81" s="541">
        <f>M81-M81*[2]Титул!G$15</f>
        <v>738.75</v>
      </c>
      <c r="O81" s="1035"/>
      <c r="P81" s="710"/>
    </row>
    <row r="82" spans="1:16" s="1517" customFormat="1" ht="39" customHeight="1">
      <c r="A82" s="2078" t="s">
        <v>2236</v>
      </c>
      <c r="B82" s="2078"/>
      <c r="C82" s="2078"/>
      <c r="D82" s="1507" t="s">
        <v>1698</v>
      </c>
      <c r="E82" s="2079" t="s">
        <v>2237</v>
      </c>
      <c r="F82" s="2079"/>
      <c r="G82" s="2079"/>
      <c r="H82" s="2079"/>
      <c r="I82" s="2079"/>
      <c r="J82" s="538">
        <v>7.91</v>
      </c>
      <c r="K82" s="538">
        <v>8.2100000000000009</v>
      </c>
      <c r="L82" s="1089" t="s">
        <v>1247</v>
      </c>
      <c r="M82" s="540">
        <v>1230</v>
      </c>
      <c r="N82" s="541">
        <f>M82-M82*[2]Титул!G$15</f>
        <v>922.5</v>
      </c>
      <c r="O82" s="1035"/>
      <c r="P82" s="710"/>
    </row>
    <row r="83" spans="1:16" s="1517" customFormat="1" ht="39" customHeight="1">
      <c r="A83" s="2078" t="s">
        <v>2238</v>
      </c>
      <c r="B83" s="2078"/>
      <c r="C83" s="2078"/>
      <c r="D83" s="1507" t="s">
        <v>1698</v>
      </c>
      <c r="E83" s="2090" t="s">
        <v>2579</v>
      </c>
      <c r="F83" s="2090"/>
      <c r="G83" s="2090"/>
      <c r="H83" s="2090"/>
      <c r="I83" s="2090"/>
      <c r="J83" s="538">
        <v>8.2100000000000009</v>
      </c>
      <c r="K83" s="538">
        <v>8.7899999999999991</v>
      </c>
      <c r="L83" s="1089" t="s">
        <v>1250</v>
      </c>
      <c r="M83" s="540">
        <v>1360</v>
      </c>
      <c r="N83" s="541">
        <f>M83-M83*[2]Титул!G$15</f>
        <v>1020</v>
      </c>
      <c r="O83" s="1035"/>
      <c r="P83" s="710"/>
    </row>
    <row r="84" spans="1:16" s="1517" customFormat="1" ht="39" customHeight="1">
      <c r="A84" s="2078" t="s">
        <v>2239</v>
      </c>
      <c r="B84" s="2078"/>
      <c r="C84" s="2078"/>
      <c r="D84" s="1507" t="s">
        <v>1698</v>
      </c>
      <c r="E84" s="2079" t="s">
        <v>2240</v>
      </c>
      <c r="F84" s="2079"/>
      <c r="G84" s="2079"/>
      <c r="H84" s="2079"/>
      <c r="I84" s="2079"/>
      <c r="J84" s="538">
        <v>10.55</v>
      </c>
      <c r="K84" s="538">
        <v>11.14</v>
      </c>
      <c r="L84" s="1089" t="s">
        <v>1250</v>
      </c>
      <c r="M84" s="540">
        <v>1950</v>
      </c>
      <c r="N84" s="541">
        <f>M84-M84*[2]Титул!G$15</f>
        <v>1462.5</v>
      </c>
      <c r="O84" s="1035"/>
      <c r="P84" s="710"/>
    </row>
    <row r="85" spans="1:16" s="1517" customFormat="1" ht="39" customHeight="1">
      <c r="A85" s="2078" t="s">
        <v>2241</v>
      </c>
      <c r="B85" s="2078"/>
      <c r="C85" s="2078"/>
      <c r="D85" s="1507" t="s">
        <v>1698</v>
      </c>
      <c r="E85" s="2090" t="s">
        <v>2580</v>
      </c>
      <c r="F85" s="2090"/>
      <c r="G85" s="2090"/>
      <c r="H85" s="2090"/>
      <c r="I85" s="2090"/>
      <c r="J85" s="538">
        <v>12.31</v>
      </c>
      <c r="K85" s="538">
        <v>12.31</v>
      </c>
      <c r="L85" s="1089" t="s">
        <v>1250</v>
      </c>
      <c r="M85" s="540">
        <v>2135</v>
      </c>
      <c r="N85" s="541">
        <f>M85-M85*[2]Титул!G$15</f>
        <v>1601.25</v>
      </c>
      <c r="O85" s="1035"/>
      <c r="P85" s="710"/>
    </row>
    <row r="86" spans="1:16" s="1517" customFormat="1" ht="14.25" customHeight="1">
      <c r="A86" s="2088" t="s">
        <v>2242</v>
      </c>
      <c r="B86" s="2088"/>
      <c r="C86" s="2088"/>
      <c r="D86" s="2088"/>
      <c r="E86" s="2088"/>
      <c r="F86" s="2088"/>
      <c r="G86" s="2088"/>
      <c r="H86" s="2088"/>
      <c r="I86" s="2088"/>
      <c r="J86" s="2088"/>
      <c r="K86" s="2088"/>
      <c r="L86" s="2088"/>
      <c r="M86" s="2088"/>
      <c r="N86" s="2089"/>
    </row>
    <row r="87" spans="1:16" s="1517" customFormat="1" ht="27.75" customHeight="1">
      <c r="A87" s="2078" t="s">
        <v>2243</v>
      </c>
      <c r="B87" s="2078"/>
      <c r="C87" s="2078"/>
      <c r="D87" s="1507" t="s">
        <v>1698</v>
      </c>
      <c r="E87" s="2079" t="s">
        <v>2244</v>
      </c>
      <c r="F87" s="2079"/>
      <c r="G87" s="2079"/>
      <c r="H87" s="2079"/>
      <c r="I87" s="2079"/>
      <c r="J87" s="711" t="s">
        <v>2245</v>
      </c>
      <c r="K87" s="711" t="s">
        <v>2246</v>
      </c>
      <c r="L87" s="1089" t="s">
        <v>1254</v>
      </c>
      <c r="M87" s="540">
        <v>169</v>
      </c>
      <c r="N87" s="541">
        <f>M87-M87*[2]Титул!G$15</f>
        <v>126.75</v>
      </c>
      <c r="O87" s="1035"/>
      <c r="P87" s="710"/>
    </row>
    <row r="88" spans="1:16" s="1517" customFormat="1" ht="27.75" customHeight="1">
      <c r="A88" s="2078" t="s">
        <v>2247</v>
      </c>
      <c r="B88" s="2078"/>
      <c r="C88" s="2078"/>
      <c r="D88" s="1507" t="s">
        <v>1698</v>
      </c>
      <c r="E88" s="2079" t="s">
        <v>2244</v>
      </c>
      <c r="F88" s="2079"/>
      <c r="G88" s="2079"/>
      <c r="H88" s="2079"/>
      <c r="I88" s="2079"/>
      <c r="J88" s="711" t="s">
        <v>2248</v>
      </c>
      <c r="K88" s="711" t="s">
        <v>2249</v>
      </c>
      <c r="L88" s="1089" t="s">
        <v>1252</v>
      </c>
      <c r="M88" s="540">
        <v>179</v>
      </c>
      <c r="N88" s="541">
        <f>M88-M88*[2]Титул!G$15</f>
        <v>134.25</v>
      </c>
      <c r="O88" s="1035"/>
      <c r="P88" s="710"/>
    </row>
    <row r="89" spans="1:16" s="1517" customFormat="1" ht="27.75" customHeight="1">
      <c r="A89" s="2078" t="s">
        <v>2250</v>
      </c>
      <c r="B89" s="2078"/>
      <c r="C89" s="2078"/>
      <c r="D89" s="1507" t="s">
        <v>1698</v>
      </c>
      <c r="E89" s="2079" t="s">
        <v>2244</v>
      </c>
      <c r="F89" s="2079"/>
      <c r="G89" s="2079"/>
      <c r="H89" s="2079"/>
      <c r="I89" s="2079"/>
      <c r="J89" s="711" t="s">
        <v>2251</v>
      </c>
      <c r="K89" s="711" t="s">
        <v>2252</v>
      </c>
      <c r="L89" s="1089" t="s">
        <v>1254</v>
      </c>
      <c r="M89" s="540">
        <v>209</v>
      </c>
      <c r="N89" s="541">
        <f>M89-M89*[2]Титул!G$15</f>
        <v>156.75</v>
      </c>
      <c r="O89" s="1035"/>
      <c r="P89" s="710"/>
    </row>
    <row r="90" spans="1:16" s="1517" customFormat="1" ht="27.75" customHeight="1">
      <c r="A90" s="2078" t="s">
        <v>2253</v>
      </c>
      <c r="B90" s="2078"/>
      <c r="C90" s="2078"/>
      <c r="D90" s="1507" t="s">
        <v>1698</v>
      </c>
      <c r="E90" s="2079" t="s">
        <v>2254</v>
      </c>
      <c r="F90" s="2079"/>
      <c r="G90" s="2079"/>
      <c r="H90" s="2079"/>
      <c r="I90" s="2079"/>
      <c r="J90" s="711" t="s">
        <v>2255</v>
      </c>
      <c r="K90" s="711" t="s">
        <v>2256</v>
      </c>
      <c r="L90" s="1089" t="s">
        <v>1711</v>
      </c>
      <c r="M90" s="540">
        <v>250</v>
      </c>
      <c r="N90" s="541">
        <f>M90-M90*[2]Титул!G$15</f>
        <v>187.5</v>
      </c>
      <c r="O90" s="1035"/>
      <c r="P90" s="710"/>
    </row>
    <row r="91" spans="1:16" s="1519" customFormat="1">
      <c r="A91" s="1513"/>
      <c r="B91" s="1513"/>
      <c r="C91" s="1513"/>
      <c r="J91" s="1090"/>
      <c r="K91" s="1090"/>
      <c r="L91" s="1090"/>
      <c r="M91" s="1090"/>
      <c r="N91" s="1090"/>
    </row>
    <row r="92" spans="1:16" s="1092" customFormat="1" ht="12">
      <c r="A92" s="2080" t="s">
        <v>2581</v>
      </c>
      <c r="B92" s="2081"/>
      <c r="C92" s="1091"/>
      <c r="D92" s="1091"/>
      <c r="E92" s="2082" t="s">
        <v>2582</v>
      </c>
      <c r="F92" s="2082"/>
      <c r="G92" s="2082"/>
      <c r="H92" s="2082"/>
      <c r="I92" s="2082"/>
      <c r="J92" s="2082"/>
      <c r="K92" s="2082"/>
      <c r="L92" s="2082"/>
      <c r="M92" s="2082"/>
      <c r="N92" s="2082"/>
    </row>
    <row r="93" spans="1:16" s="1092" customFormat="1" ht="12">
      <c r="A93" s="1503" t="s">
        <v>2583</v>
      </c>
      <c r="B93" s="1503" t="s">
        <v>2584</v>
      </c>
      <c r="C93" s="1091"/>
      <c r="D93" s="1504"/>
      <c r="E93" s="2082"/>
      <c r="F93" s="2082"/>
      <c r="G93" s="2082"/>
      <c r="H93" s="2082"/>
      <c r="I93" s="2082"/>
      <c r="J93" s="2082"/>
      <c r="K93" s="2082"/>
      <c r="L93" s="2082"/>
      <c r="M93" s="2082"/>
      <c r="N93" s="2082"/>
    </row>
    <row r="94" spans="1:16" s="1092" customFormat="1" ht="12">
      <c r="A94" s="1502">
        <v>7</v>
      </c>
      <c r="B94" s="1502" t="s">
        <v>2585</v>
      </c>
      <c r="C94" s="1091"/>
      <c r="D94" s="1504"/>
      <c r="E94" s="1504"/>
      <c r="F94" s="1504"/>
      <c r="G94" s="1504"/>
    </row>
    <row r="95" spans="1:16" s="1092" customFormat="1" ht="12">
      <c r="A95" s="1502">
        <v>9</v>
      </c>
      <c r="B95" s="1502" t="s">
        <v>2586</v>
      </c>
      <c r="C95" s="1091"/>
      <c r="D95" s="1504"/>
      <c r="E95" s="1504"/>
      <c r="F95" s="1504"/>
      <c r="G95" s="1504"/>
    </row>
    <row r="96" spans="1:16" s="1092" customFormat="1" ht="12">
      <c r="A96" s="1502">
        <v>12</v>
      </c>
      <c r="B96" s="1502" t="s">
        <v>2587</v>
      </c>
      <c r="C96" s="1091"/>
      <c r="D96" s="1504"/>
      <c r="E96" s="1504"/>
      <c r="F96" s="1504"/>
      <c r="G96" s="1504"/>
    </row>
    <row r="97" spans="1:7" s="1092" customFormat="1" ht="12">
      <c r="A97" s="1503">
        <v>18</v>
      </c>
      <c r="B97" s="1502" t="s">
        <v>2588</v>
      </c>
      <c r="C97" s="1091"/>
      <c r="D97" s="1504"/>
      <c r="E97" s="1504"/>
      <c r="F97" s="1504"/>
      <c r="G97" s="1504"/>
    </row>
    <row r="98" spans="1:7" s="1092" customFormat="1" ht="12"/>
    <row r="99" spans="1:7" s="1092" customFormat="1" ht="12">
      <c r="A99" s="2076" t="s">
        <v>2589</v>
      </c>
      <c r="B99" s="2076"/>
      <c r="C99" s="2076"/>
      <c r="D99" s="1091"/>
      <c r="E99" s="1091"/>
      <c r="F99" s="1091"/>
      <c r="G99" s="1504"/>
    </row>
    <row r="100" spans="1:7" s="1092" customFormat="1" ht="12">
      <c r="A100" s="1503" t="s">
        <v>2583</v>
      </c>
      <c r="B100" s="2073" t="s">
        <v>2584</v>
      </c>
      <c r="C100" s="2073"/>
      <c r="D100" s="2083"/>
      <c r="E100" s="2083"/>
      <c r="F100" s="1504"/>
      <c r="G100" s="1504"/>
    </row>
    <row r="101" spans="1:7" s="1092" customFormat="1" ht="12">
      <c r="A101" s="1503">
        <v>7</v>
      </c>
      <c r="B101" s="1503" t="s">
        <v>2585</v>
      </c>
      <c r="C101" s="1503" t="s">
        <v>2588</v>
      </c>
      <c r="D101" s="1504"/>
      <c r="E101" s="1504"/>
      <c r="F101" s="1504"/>
      <c r="G101" s="1504"/>
    </row>
    <row r="102" spans="1:7" s="1092" customFormat="1" ht="12">
      <c r="A102" s="1503">
        <v>9</v>
      </c>
      <c r="B102" s="1503" t="s">
        <v>2586</v>
      </c>
      <c r="C102" s="1503" t="s">
        <v>2590</v>
      </c>
      <c r="D102" s="1504"/>
      <c r="E102" s="1504"/>
      <c r="F102" s="1504"/>
      <c r="G102" s="1504"/>
    </row>
    <row r="103" spans="1:7" s="1092" customFormat="1" ht="12">
      <c r="A103" s="1503">
        <v>12</v>
      </c>
      <c r="B103" s="1503" t="s">
        <v>2587</v>
      </c>
      <c r="C103" s="1503" t="s">
        <v>2591</v>
      </c>
      <c r="D103" s="1504"/>
      <c r="E103" s="1504"/>
      <c r="F103" s="1504"/>
      <c r="G103" s="1504"/>
    </row>
    <row r="104" spans="1:7" s="1092" customFormat="1" ht="12">
      <c r="A104" s="1503">
        <v>18</v>
      </c>
      <c r="B104" s="1503" t="s">
        <v>2592</v>
      </c>
      <c r="C104" s="1503" t="s">
        <v>2593</v>
      </c>
      <c r="D104" s="1504"/>
      <c r="E104" s="1504"/>
      <c r="F104" s="1504"/>
      <c r="G104" s="1504"/>
    </row>
    <row r="105" spans="1:7" s="1092" customFormat="1" ht="12">
      <c r="A105" s="1504"/>
      <c r="B105" s="1504"/>
      <c r="C105" s="1504"/>
      <c r="D105" s="1504"/>
      <c r="E105" s="1504"/>
      <c r="F105" s="1504"/>
      <c r="G105" s="1504"/>
    </row>
    <row r="106" spans="1:7" s="1092" customFormat="1" ht="12">
      <c r="A106" s="2064" t="s">
        <v>2594</v>
      </c>
      <c r="B106" s="2065"/>
      <c r="C106" s="2065"/>
      <c r="D106" s="2065"/>
      <c r="E106" s="2072"/>
      <c r="F106" s="1504"/>
      <c r="G106" s="1093"/>
    </row>
    <row r="107" spans="1:7" s="1092" customFormat="1" ht="12">
      <c r="A107" s="1503" t="s">
        <v>2583</v>
      </c>
      <c r="B107" s="2073" t="s">
        <v>2584</v>
      </c>
      <c r="C107" s="2073"/>
      <c r="D107" s="2074" t="s">
        <v>2595</v>
      </c>
      <c r="E107" s="2075"/>
      <c r="F107" s="1504"/>
      <c r="G107" s="1091"/>
    </row>
    <row r="108" spans="1:7" s="1092" customFormat="1" ht="12">
      <c r="A108" s="1503">
        <v>7</v>
      </c>
      <c r="B108" s="1503" t="s">
        <v>2585</v>
      </c>
      <c r="C108" s="1503" t="s">
        <v>2588</v>
      </c>
      <c r="D108" s="1094" t="s">
        <v>2596</v>
      </c>
      <c r="E108" s="1503" t="s">
        <v>2597</v>
      </c>
      <c r="F108" s="1504"/>
    </row>
    <row r="109" spans="1:7" s="1092" customFormat="1" ht="12">
      <c r="A109" s="1503">
        <v>9</v>
      </c>
      <c r="B109" s="1503" t="s">
        <v>2586</v>
      </c>
      <c r="C109" s="1503" t="s">
        <v>2590</v>
      </c>
      <c r="D109" s="1503" t="s">
        <v>2598</v>
      </c>
      <c r="E109" s="1095" t="s">
        <v>2599</v>
      </c>
      <c r="F109" s="1504"/>
    </row>
    <row r="110" spans="1:7" s="1092" customFormat="1" ht="12">
      <c r="A110" s="1503">
        <v>12</v>
      </c>
      <c r="B110" s="1503" t="s">
        <v>2587</v>
      </c>
      <c r="C110" s="1503" t="s">
        <v>2591</v>
      </c>
      <c r="D110" s="1503" t="s">
        <v>2600</v>
      </c>
      <c r="E110" s="1503" t="s">
        <v>2601</v>
      </c>
      <c r="F110" s="1504"/>
    </row>
    <row r="111" spans="1:7" s="1092" customFormat="1" ht="12">
      <c r="A111" s="1503">
        <v>18</v>
      </c>
      <c r="B111" s="1503" t="s">
        <v>2592</v>
      </c>
      <c r="C111" s="1503" t="s">
        <v>2593</v>
      </c>
      <c r="D111" s="1503" t="s">
        <v>2602</v>
      </c>
      <c r="E111" s="1503" t="s">
        <v>2603</v>
      </c>
      <c r="F111" s="1504"/>
    </row>
    <row r="112" spans="1:7" s="1092" customFormat="1" ht="12">
      <c r="A112" s="1504"/>
      <c r="B112" s="1504"/>
      <c r="C112" s="1504"/>
      <c r="D112" s="1504"/>
      <c r="E112" s="1504"/>
      <c r="F112" s="1504"/>
      <c r="G112" s="1504"/>
    </row>
    <row r="113" spans="1:13" s="1092" customFormat="1" ht="12">
      <c r="A113" s="2076" t="s">
        <v>2604</v>
      </c>
      <c r="B113" s="2076"/>
      <c r="C113" s="2076"/>
      <c r="D113" s="2076"/>
      <c r="E113" s="2076"/>
      <c r="F113" s="2076"/>
      <c r="G113" s="2076"/>
    </row>
    <row r="114" spans="1:13" s="1092" customFormat="1" ht="12">
      <c r="A114" s="1503" t="s">
        <v>2583</v>
      </c>
      <c r="B114" s="2073" t="s">
        <v>2584</v>
      </c>
      <c r="C114" s="2073"/>
      <c r="D114" s="2073"/>
      <c r="E114" s="2073" t="s">
        <v>2595</v>
      </c>
      <c r="F114" s="2073"/>
      <c r="G114" s="2073"/>
    </row>
    <row r="115" spans="1:13" s="1092" customFormat="1" ht="12">
      <c r="A115" s="1503">
        <v>7</v>
      </c>
      <c r="B115" s="1503" t="s">
        <v>2585</v>
      </c>
      <c r="C115" s="1503" t="s">
        <v>2588</v>
      </c>
      <c r="D115" s="1503" t="s">
        <v>2605</v>
      </c>
      <c r="E115" s="1503" t="s">
        <v>2596</v>
      </c>
      <c r="F115" s="1503" t="s">
        <v>2597</v>
      </c>
      <c r="G115" s="1503" t="s">
        <v>2606</v>
      </c>
    </row>
    <row r="116" spans="1:13" s="1092" customFormat="1" ht="12">
      <c r="A116" s="1503">
        <v>9</v>
      </c>
      <c r="B116" s="1503" t="s">
        <v>2586</v>
      </c>
      <c r="C116" s="1503" t="s">
        <v>2590</v>
      </c>
      <c r="D116" s="1503" t="s">
        <v>2607</v>
      </c>
      <c r="E116" s="1503" t="s">
        <v>2598</v>
      </c>
      <c r="F116" s="1503" t="s">
        <v>2599</v>
      </c>
      <c r="G116" s="1503" t="s">
        <v>2608</v>
      </c>
    </row>
    <row r="117" spans="1:13" s="1092" customFormat="1" ht="12">
      <c r="A117" s="1503">
        <v>12</v>
      </c>
      <c r="B117" s="1503" t="s">
        <v>2587</v>
      </c>
      <c r="C117" s="1503" t="s">
        <v>2591</v>
      </c>
      <c r="D117" s="1503"/>
      <c r="E117" s="1503" t="s">
        <v>2600</v>
      </c>
      <c r="F117" s="1503" t="s">
        <v>3267</v>
      </c>
      <c r="G117" s="1503" t="s">
        <v>2609</v>
      </c>
    </row>
    <row r="118" spans="1:13" s="1092" customFormat="1" ht="12">
      <c r="A118" s="1503">
        <v>18</v>
      </c>
      <c r="B118" s="1503" t="s">
        <v>2592</v>
      </c>
      <c r="C118" s="1503" t="s">
        <v>2593</v>
      </c>
      <c r="D118" s="1503"/>
      <c r="E118" s="1503" t="s">
        <v>2610</v>
      </c>
      <c r="F118" s="1503" t="s">
        <v>2601</v>
      </c>
      <c r="G118" s="1503"/>
    </row>
    <row r="119" spans="1:13" s="1092" customFormat="1" ht="12"/>
    <row r="120" spans="1:13" s="1092" customFormat="1" ht="12">
      <c r="A120" s="2077" t="s">
        <v>2612</v>
      </c>
      <c r="B120" s="2077"/>
      <c r="C120" s="2077"/>
      <c r="D120" s="2077"/>
      <c r="E120" s="2077"/>
      <c r="F120" s="2077"/>
      <c r="G120" s="2077"/>
      <c r="H120" s="2077"/>
      <c r="I120" s="2077"/>
      <c r="J120" s="2077"/>
      <c r="K120" s="1096"/>
    </row>
    <row r="121" spans="1:13" s="1092" customFormat="1" ht="12">
      <c r="A121" s="1502" t="s">
        <v>2583</v>
      </c>
      <c r="B121" s="2066" t="s">
        <v>2584</v>
      </c>
      <c r="C121" s="2066"/>
      <c r="D121" s="2066"/>
      <c r="E121" s="2066" t="s">
        <v>2595</v>
      </c>
      <c r="F121" s="2066"/>
      <c r="G121" s="2066"/>
      <c r="H121" s="2066" t="s">
        <v>2613</v>
      </c>
      <c r="I121" s="2066"/>
      <c r="J121" s="2066"/>
    </row>
    <row r="122" spans="1:13" s="1092" customFormat="1" ht="12">
      <c r="A122" s="1502">
        <v>7</v>
      </c>
      <c r="B122" s="1502" t="s">
        <v>2585</v>
      </c>
      <c r="C122" s="1502" t="s">
        <v>2588</v>
      </c>
      <c r="D122" s="1502" t="s">
        <v>2605</v>
      </c>
      <c r="E122" s="1502" t="s">
        <v>2596</v>
      </c>
      <c r="F122" s="1502" t="s">
        <v>2597</v>
      </c>
      <c r="G122" s="1502" t="s">
        <v>2608</v>
      </c>
      <c r="H122" s="1502" t="s">
        <v>2614</v>
      </c>
      <c r="I122" s="1502" t="s">
        <v>2615</v>
      </c>
      <c r="J122" s="1502" t="s">
        <v>2616</v>
      </c>
    </row>
    <row r="123" spans="1:13" s="1092" customFormat="1" ht="12">
      <c r="A123" s="1502">
        <v>9</v>
      </c>
      <c r="B123" s="1502" t="s">
        <v>2586</v>
      </c>
      <c r="C123" s="1502" t="s">
        <v>2590</v>
      </c>
      <c r="D123" s="1502" t="s">
        <v>2617</v>
      </c>
      <c r="E123" s="1502" t="s">
        <v>2598</v>
      </c>
      <c r="F123" s="1502" t="s">
        <v>2599</v>
      </c>
      <c r="G123" s="1502" t="s">
        <v>2609</v>
      </c>
      <c r="H123" s="1502" t="s">
        <v>2618</v>
      </c>
      <c r="I123" s="1502" t="s">
        <v>2619</v>
      </c>
      <c r="J123" s="1502" t="s">
        <v>2620</v>
      </c>
    </row>
    <row r="124" spans="1:13" s="1092" customFormat="1" ht="12">
      <c r="A124" s="1502">
        <v>12</v>
      </c>
      <c r="B124" s="1502" t="s">
        <v>2587</v>
      </c>
      <c r="C124" s="1502" t="s">
        <v>2591</v>
      </c>
      <c r="D124" s="1502" t="s">
        <v>2607</v>
      </c>
      <c r="E124" s="1502" t="s">
        <v>2600</v>
      </c>
      <c r="F124" s="1502" t="s">
        <v>3267</v>
      </c>
      <c r="G124" s="1502" t="s">
        <v>2621</v>
      </c>
      <c r="H124" s="1502" t="s">
        <v>2622</v>
      </c>
      <c r="I124" s="1502" t="s">
        <v>2623</v>
      </c>
      <c r="J124" s="1502" t="s">
        <v>2624</v>
      </c>
    </row>
    <row r="125" spans="1:13" s="1092" customFormat="1" ht="12">
      <c r="A125" s="1502">
        <v>18</v>
      </c>
      <c r="B125" s="1502" t="s">
        <v>2592</v>
      </c>
      <c r="C125" s="1502" t="s">
        <v>2593</v>
      </c>
      <c r="D125" s="1502"/>
      <c r="E125" s="1502" t="s">
        <v>2610</v>
      </c>
      <c r="F125" s="1502" t="s">
        <v>3268</v>
      </c>
      <c r="G125" s="1502"/>
      <c r="H125" s="1502" t="s">
        <v>2625</v>
      </c>
      <c r="I125" s="1502" t="s">
        <v>2626</v>
      </c>
      <c r="J125" s="1502" t="s">
        <v>2627</v>
      </c>
    </row>
    <row r="126" spans="1:13" s="1092" customFormat="1" ht="12">
      <c r="A126" s="1502">
        <v>24</v>
      </c>
      <c r="B126" s="1502" t="s">
        <v>2628</v>
      </c>
      <c r="C126" s="1502" t="s">
        <v>2629</v>
      </c>
      <c r="D126" s="1502"/>
      <c r="E126" s="1502" t="s">
        <v>2630</v>
      </c>
      <c r="F126" s="1502" t="s">
        <v>2601</v>
      </c>
      <c r="G126" s="1502"/>
      <c r="H126" s="1502"/>
      <c r="I126" s="1502" t="s">
        <v>2631</v>
      </c>
      <c r="J126" s="1502"/>
    </row>
    <row r="127" spans="1:13" s="1092" customFormat="1" ht="12"/>
    <row r="128" spans="1:13" s="1092" customFormat="1" ht="12">
      <c r="A128" s="2064" t="s">
        <v>2632</v>
      </c>
      <c r="B128" s="2065"/>
      <c r="C128" s="2065"/>
      <c r="D128" s="2065"/>
      <c r="E128" s="2065"/>
      <c r="F128" s="2065"/>
      <c r="G128" s="2065"/>
      <c r="H128" s="2065"/>
      <c r="I128" s="2065"/>
      <c r="J128" s="2065"/>
      <c r="K128" s="2065"/>
      <c r="L128" s="2065"/>
      <c r="M128" s="2065"/>
    </row>
    <row r="129" spans="1:21" s="1092" customFormat="1" ht="12">
      <c r="A129" s="1502" t="s">
        <v>2583</v>
      </c>
      <c r="B129" s="2066" t="s">
        <v>2584</v>
      </c>
      <c r="C129" s="2066"/>
      <c r="D129" s="2066"/>
      <c r="E129" s="2066" t="s">
        <v>2595</v>
      </c>
      <c r="F129" s="2066"/>
      <c r="G129" s="2066"/>
      <c r="H129" s="2066"/>
      <c r="I129" s="2066" t="s">
        <v>2613</v>
      </c>
      <c r="J129" s="2066"/>
      <c r="K129" s="2066"/>
      <c r="L129" s="2066"/>
      <c r="M129" s="2066"/>
      <c r="N129" s="1097"/>
    </row>
    <row r="130" spans="1:21" s="1092" customFormat="1" ht="12">
      <c r="A130" s="1502">
        <v>7</v>
      </c>
      <c r="B130" s="1502" t="s">
        <v>2585</v>
      </c>
      <c r="C130" s="1502" t="s">
        <v>2588</v>
      </c>
      <c r="D130" s="1502" t="s">
        <v>2605</v>
      </c>
      <c r="E130" s="1502" t="s">
        <v>2596</v>
      </c>
      <c r="F130" s="1502" t="s">
        <v>2597</v>
      </c>
      <c r="G130" s="1502" t="s">
        <v>2611</v>
      </c>
      <c r="H130" s="1502" t="s">
        <v>2633</v>
      </c>
      <c r="I130" s="1502" t="s">
        <v>2614</v>
      </c>
      <c r="J130" s="1502" t="s">
        <v>2615</v>
      </c>
      <c r="K130" s="1502" t="s">
        <v>2634</v>
      </c>
      <c r="L130" s="1502" t="s">
        <v>2635</v>
      </c>
      <c r="M130" s="1502" t="s">
        <v>2636</v>
      </c>
    </row>
    <row r="131" spans="1:21" s="1092" customFormat="1" ht="12">
      <c r="A131" s="1502">
        <v>9</v>
      </c>
      <c r="B131" s="1502" t="s">
        <v>2586</v>
      </c>
      <c r="C131" s="1502" t="s">
        <v>2590</v>
      </c>
      <c r="D131" s="1502" t="s">
        <v>2617</v>
      </c>
      <c r="E131" s="1502" t="s">
        <v>2598</v>
      </c>
      <c r="F131" s="1502" t="s">
        <v>2599</v>
      </c>
      <c r="G131" s="1502" t="s">
        <v>2637</v>
      </c>
      <c r="H131" s="1502" t="s">
        <v>2609</v>
      </c>
      <c r="I131" s="1502" t="s">
        <v>2618</v>
      </c>
      <c r="J131" s="1502" t="s">
        <v>2619</v>
      </c>
      <c r="K131" s="1502" t="s">
        <v>2638</v>
      </c>
      <c r="L131" s="1502" t="s">
        <v>2620</v>
      </c>
      <c r="M131" s="1502" t="s">
        <v>2639</v>
      </c>
    </row>
    <row r="132" spans="1:21" s="1092" customFormat="1" ht="12">
      <c r="A132" s="1502">
        <v>12</v>
      </c>
      <c r="B132" s="1502" t="s">
        <v>2587</v>
      </c>
      <c r="C132" s="1502" t="s">
        <v>2591</v>
      </c>
      <c r="D132" s="1502" t="s">
        <v>2607</v>
      </c>
      <c r="E132" s="1502" t="s">
        <v>2600</v>
      </c>
      <c r="F132" s="1502" t="s">
        <v>3267</v>
      </c>
      <c r="G132" s="1502" t="s">
        <v>2606</v>
      </c>
      <c r="H132" s="1502" t="s">
        <v>2621</v>
      </c>
      <c r="I132" s="1502" t="s">
        <v>2622</v>
      </c>
      <c r="J132" s="1502" t="s">
        <v>2623</v>
      </c>
      <c r="K132" s="1502" t="s">
        <v>2631</v>
      </c>
      <c r="L132" s="1502" t="s">
        <v>2640</v>
      </c>
      <c r="M132" s="1502" t="s">
        <v>2641</v>
      </c>
    </row>
    <row r="133" spans="1:21" s="1092" customFormat="1" ht="12">
      <c r="A133" s="1502">
        <v>18</v>
      </c>
      <c r="B133" s="1502" t="s">
        <v>2592</v>
      </c>
      <c r="C133" s="1502" t="s">
        <v>2629</v>
      </c>
      <c r="D133" s="1502"/>
      <c r="E133" s="1502" t="s">
        <v>2610</v>
      </c>
      <c r="F133" s="1502" t="s">
        <v>3268</v>
      </c>
      <c r="G133" s="1502" t="s">
        <v>2608</v>
      </c>
      <c r="H133" s="1502" t="s">
        <v>2642</v>
      </c>
      <c r="I133" s="1502" t="s">
        <v>2625</v>
      </c>
      <c r="J133" s="1502" t="s">
        <v>2643</v>
      </c>
      <c r="K133" s="1502" t="s">
        <v>2616</v>
      </c>
      <c r="L133" s="1502" t="s">
        <v>2644</v>
      </c>
      <c r="M133" s="1502" t="s">
        <v>2646</v>
      </c>
    </row>
    <row r="134" spans="1:21" s="1092" customFormat="1" ht="12">
      <c r="A134" s="1502">
        <v>24</v>
      </c>
      <c r="B134" s="1502" t="s">
        <v>2628</v>
      </c>
      <c r="C134" s="1502" t="s">
        <v>2593</v>
      </c>
      <c r="D134" s="1502"/>
      <c r="E134" s="1502" t="s">
        <v>2630</v>
      </c>
      <c r="F134" s="1502" t="s">
        <v>2601</v>
      </c>
      <c r="G134" s="1502" t="s">
        <v>2647</v>
      </c>
      <c r="H134" s="1502" t="s">
        <v>2648</v>
      </c>
      <c r="I134" s="1502" t="s">
        <v>2649</v>
      </c>
      <c r="J134" s="1502" t="s">
        <v>2626</v>
      </c>
      <c r="K134" s="1502" t="s">
        <v>2650</v>
      </c>
      <c r="L134" s="1502" t="s">
        <v>2651</v>
      </c>
      <c r="M134" s="1502" t="s">
        <v>2653</v>
      </c>
    </row>
    <row r="135" spans="1:21" s="1092" customFormat="1" ht="12"/>
    <row r="136" spans="1:21" s="1092" customFormat="1" ht="12"/>
    <row r="137" spans="1:21" s="1092" customFormat="1" ht="12">
      <c r="A137" s="2067" t="s">
        <v>2654</v>
      </c>
      <c r="B137" s="2068"/>
      <c r="C137" s="2068"/>
      <c r="D137" s="2068"/>
      <c r="E137" s="2068"/>
      <c r="F137" s="2068"/>
      <c r="G137" s="2068"/>
      <c r="H137" s="2068"/>
      <c r="I137" s="2068"/>
      <c r="J137" s="2068"/>
      <c r="K137" s="2068"/>
      <c r="L137" s="2068"/>
      <c r="M137" s="2068"/>
      <c r="N137" s="2068"/>
      <c r="O137" s="2068"/>
      <c r="P137" s="2068"/>
      <c r="Q137" s="2068"/>
      <c r="R137" s="2068"/>
      <c r="S137" s="2068"/>
      <c r="T137" s="2068"/>
      <c r="U137" s="2068"/>
    </row>
    <row r="138" spans="1:21" s="1092" customFormat="1" ht="12">
      <c r="A138" s="1502" t="s">
        <v>2583</v>
      </c>
      <c r="B138" s="2066" t="s">
        <v>2584</v>
      </c>
      <c r="C138" s="2066"/>
      <c r="D138" s="2066"/>
      <c r="E138" s="2066" t="s">
        <v>2595</v>
      </c>
      <c r="F138" s="2066"/>
      <c r="G138" s="2066"/>
      <c r="H138" s="2066"/>
      <c r="I138" s="2069" t="s">
        <v>2613</v>
      </c>
      <c r="J138" s="2070"/>
      <c r="K138" s="2070"/>
      <c r="L138" s="2070"/>
      <c r="M138" s="2070"/>
      <c r="N138" s="2071"/>
      <c r="O138" s="2066" t="s">
        <v>2655</v>
      </c>
      <c r="P138" s="2066"/>
      <c r="Q138" s="2066"/>
      <c r="R138" s="2066"/>
      <c r="S138" s="2066"/>
      <c r="T138" s="2066"/>
      <c r="U138" s="2066"/>
    </row>
    <row r="139" spans="1:21" s="1092" customFormat="1" ht="12">
      <c r="A139" s="1502">
        <v>7</v>
      </c>
      <c r="B139" s="1502" t="s">
        <v>2585</v>
      </c>
      <c r="C139" s="1502" t="s">
        <v>2588</v>
      </c>
      <c r="D139" s="1502" t="s">
        <v>2605</v>
      </c>
      <c r="E139" s="1502" t="s">
        <v>2596</v>
      </c>
      <c r="F139" s="1502" t="s">
        <v>2597</v>
      </c>
      <c r="G139" s="1502" t="s">
        <v>2611</v>
      </c>
      <c r="H139" s="1502" t="s">
        <v>2633</v>
      </c>
      <c r="I139" s="1502" t="s">
        <v>2614</v>
      </c>
      <c r="J139" s="1502" t="s">
        <v>2615</v>
      </c>
      <c r="K139" s="1502" t="s">
        <v>2634</v>
      </c>
      <c r="L139" s="1502" t="s">
        <v>2650</v>
      </c>
      <c r="M139" s="1502" t="s">
        <v>2627</v>
      </c>
      <c r="N139" s="1502" t="s">
        <v>2656</v>
      </c>
      <c r="O139" s="1098" t="s">
        <v>2657</v>
      </c>
      <c r="P139" s="1098" t="s">
        <v>2658</v>
      </c>
      <c r="Q139" s="1098" t="s">
        <v>2659</v>
      </c>
      <c r="R139" s="1098" t="s">
        <v>2660</v>
      </c>
      <c r="S139" s="1098" t="s">
        <v>2661</v>
      </c>
      <c r="T139" s="1098" t="s">
        <v>2662</v>
      </c>
      <c r="U139" s="1098" t="s">
        <v>2663</v>
      </c>
    </row>
    <row r="140" spans="1:21" s="1092" customFormat="1" ht="12">
      <c r="A140" s="1502">
        <v>9</v>
      </c>
      <c r="B140" s="1502" t="s">
        <v>2586</v>
      </c>
      <c r="C140" s="1502" t="s">
        <v>2590</v>
      </c>
      <c r="D140" s="1502" t="s">
        <v>2617</v>
      </c>
      <c r="E140" s="1502" t="s">
        <v>2598</v>
      </c>
      <c r="F140" s="1502" t="s">
        <v>2599</v>
      </c>
      <c r="G140" s="1502" t="s">
        <v>2637</v>
      </c>
      <c r="H140" s="1502" t="s">
        <v>2609</v>
      </c>
      <c r="I140" s="1502" t="s">
        <v>2618</v>
      </c>
      <c r="J140" s="1502" t="s">
        <v>2619</v>
      </c>
      <c r="K140" s="1502" t="s">
        <v>2664</v>
      </c>
      <c r="L140" s="1502" t="s">
        <v>2635</v>
      </c>
      <c r="M140" s="1502" t="s">
        <v>2645</v>
      </c>
      <c r="N140" s="1502" t="s">
        <v>2639</v>
      </c>
      <c r="O140" s="1502" t="s">
        <v>2665</v>
      </c>
      <c r="P140" s="1502" t="s">
        <v>2666</v>
      </c>
      <c r="Q140" s="1502" t="s">
        <v>2667</v>
      </c>
      <c r="R140" s="1502" t="s">
        <v>2668</v>
      </c>
      <c r="S140" s="1502" t="s">
        <v>2669</v>
      </c>
      <c r="T140" s="1502" t="s">
        <v>2670</v>
      </c>
      <c r="U140" s="1502" t="s">
        <v>2671</v>
      </c>
    </row>
    <row r="141" spans="1:21" s="1092" customFormat="1" ht="12">
      <c r="A141" s="1502">
        <v>12</v>
      </c>
      <c r="B141" s="1502" t="s">
        <v>2587</v>
      </c>
      <c r="C141" s="1502" t="s">
        <v>2591</v>
      </c>
      <c r="D141" s="1502" t="s">
        <v>2607</v>
      </c>
      <c r="E141" s="1502" t="s">
        <v>2600</v>
      </c>
      <c r="F141" s="1502" t="s">
        <v>3267</v>
      </c>
      <c r="G141" s="1502" t="s">
        <v>2606</v>
      </c>
      <c r="H141" s="1502" t="s">
        <v>2621</v>
      </c>
      <c r="I141" s="1502" t="s">
        <v>2622</v>
      </c>
      <c r="J141" s="1502" t="s">
        <v>2623</v>
      </c>
      <c r="K141" s="1502" t="s">
        <v>2638</v>
      </c>
      <c r="L141" s="1502" t="s">
        <v>2620</v>
      </c>
      <c r="M141" s="1502" t="s">
        <v>2672</v>
      </c>
      <c r="N141" s="1502" t="s">
        <v>2641</v>
      </c>
      <c r="O141" s="1502" t="s">
        <v>2673</v>
      </c>
      <c r="P141" s="1502" t="s">
        <v>2674</v>
      </c>
      <c r="Q141" s="1502" t="s">
        <v>2675</v>
      </c>
      <c r="R141" s="1502" t="s">
        <v>2676</v>
      </c>
      <c r="S141" s="1502" t="s">
        <v>2677</v>
      </c>
      <c r="T141" s="1502" t="s">
        <v>2678</v>
      </c>
      <c r="U141" s="1502" t="s">
        <v>2679</v>
      </c>
    </row>
    <row r="142" spans="1:21" s="1092" customFormat="1" ht="12">
      <c r="A142" s="1502">
        <v>18</v>
      </c>
      <c r="B142" s="1502" t="s">
        <v>2592</v>
      </c>
      <c r="C142" s="1502" t="s">
        <v>2629</v>
      </c>
      <c r="D142" s="1502"/>
      <c r="E142" s="1502" t="s">
        <v>2610</v>
      </c>
      <c r="F142" s="1502" t="s">
        <v>3268</v>
      </c>
      <c r="G142" s="1502" t="s">
        <v>2608</v>
      </c>
      <c r="H142" s="1502" t="s">
        <v>2642</v>
      </c>
      <c r="I142" s="1502" t="s">
        <v>2625</v>
      </c>
      <c r="J142" s="1502" t="s">
        <v>2643</v>
      </c>
      <c r="K142" s="1502" t="s">
        <v>2631</v>
      </c>
      <c r="L142" s="1502" t="s">
        <v>2640</v>
      </c>
      <c r="M142" s="1502" t="s">
        <v>2652</v>
      </c>
      <c r="N142" s="1502" t="s">
        <v>2646</v>
      </c>
      <c r="O142" s="1502" t="s">
        <v>2680</v>
      </c>
      <c r="P142" s="1502" t="s">
        <v>2681</v>
      </c>
      <c r="Q142" s="1502" t="s">
        <v>2682</v>
      </c>
      <c r="R142" s="1502" t="s">
        <v>2683</v>
      </c>
      <c r="S142" s="1502" t="s">
        <v>2684</v>
      </c>
      <c r="T142" s="1502" t="s">
        <v>2685</v>
      </c>
      <c r="U142" s="1502" t="s">
        <v>2686</v>
      </c>
    </row>
    <row r="143" spans="1:21" s="1092" customFormat="1" ht="12">
      <c r="A143" s="1502">
        <v>24</v>
      </c>
      <c r="B143" s="1502" t="s">
        <v>2628</v>
      </c>
      <c r="C143" s="1502" t="s">
        <v>2593</v>
      </c>
      <c r="D143" s="1502"/>
      <c r="E143" s="1502" t="s">
        <v>2630</v>
      </c>
      <c r="F143" s="1502" t="s">
        <v>2601</v>
      </c>
      <c r="G143" s="1502" t="s">
        <v>2647</v>
      </c>
      <c r="H143" s="1502" t="s">
        <v>2648</v>
      </c>
      <c r="I143" s="1502" t="s">
        <v>2649</v>
      </c>
      <c r="J143" s="1502" t="s">
        <v>2626</v>
      </c>
      <c r="K143" s="1502" t="s">
        <v>2616</v>
      </c>
      <c r="L143" s="1502" t="s">
        <v>2687</v>
      </c>
      <c r="M143" s="1502" t="s">
        <v>2636</v>
      </c>
      <c r="N143" s="1502" t="s">
        <v>2653</v>
      </c>
      <c r="O143" s="1502" t="s">
        <v>2688</v>
      </c>
      <c r="P143" s="1502" t="s">
        <v>2689</v>
      </c>
      <c r="Q143" s="1502" t="s">
        <v>2690</v>
      </c>
      <c r="R143" s="1502" t="s">
        <v>2691</v>
      </c>
      <c r="S143" s="1502" t="s">
        <v>2692</v>
      </c>
      <c r="T143" s="1502" t="s">
        <v>2693</v>
      </c>
    </row>
    <row r="144" spans="1:21" s="1519" customFormat="1">
      <c r="A144" s="1513"/>
      <c r="B144" s="1513"/>
      <c r="C144" s="1513"/>
      <c r="J144" s="1090"/>
      <c r="K144" s="1090"/>
      <c r="L144" s="1090"/>
      <c r="M144" s="1090"/>
      <c r="N144" s="1090"/>
    </row>
    <row r="145" spans="1:14" s="1519" customFormat="1">
      <c r="A145" s="1513"/>
      <c r="B145" s="1513"/>
      <c r="C145" s="1513"/>
      <c r="J145" s="1090"/>
      <c r="K145" s="1090"/>
      <c r="L145" s="1090"/>
      <c r="M145" s="1090"/>
      <c r="N145" s="1090"/>
    </row>
  </sheetData>
  <mergeCells count="152">
    <mergeCell ref="A3:A4"/>
    <mergeCell ref="B3:B4"/>
    <mergeCell ref="C3:C4"/>
    <mergeCell ref="B22:E22"/>
    <mergeCell ref="B23:E23"/>
    <mergeCell ref="B24:B26"/>
    <mergeCell ref="C24:C26"/>
    <mergeCell ref="D25:E25"/>
    <mergeCell ref="D26:E26"/>
    <mergeCell ref="D12:E12"/>
    <mergeCell ref="B13:B15"/>
    <mergeCell ref="C13:C15"/>
    <mergeCell ref="D14:E14"/>
    <mergeCell ref="D15:E15"/>
    <mergeCell ref="B5:E5"/>
    <mergeCell ref="B6:E6"/>
    <mergeCell ref="B7:B9"/>
    <mergeCell ref="C7:C9"/>
    <mergeCell ref="D8:E8"/>
    <mergeCell ref="D9:E9"/>
    <mergeCell ref="D4:E4"/>
    <mergeCell ref="B42:B44"/>
    <mergeCell ref="C42:C44"/>
    <mergeCell ref="D43:E43"/>
    <mergeCell ref="D44:E44"/>
    <mergeCell ref="B45:E45"/>
    <mergeCell ref="F3:F4"/>
    <mergeCell ref="B33:B35"/>
    <mergeCell ref="C33:C35"/>
    <mergeCell ref="D34:E34"/>
    <mergeCell ref="D35:E35"/>
    <mergeCell ref="B16:B18"/>
    <mergeCell ref="C16:C18"/>
    <mergeCell ref="D17:E17"/>
    <mergeCell ref="D18:E18"/>
    <mergeCell ref="B19:B21"/>
    <mergeCell ref="C19:C21"/>
    <mergeCell ref="D20:E20"/>
    <mergeCell ref="D21:E21"/>
    <mergeCell ref="B10:B12"/>
    <mergeCell ref="C10:C12"/>
    <mergeCell ref="D11:E11"/>
    <mergeCell ref="B27:B29"/>
    <mergeCell ref="C27:C29"/>
    <mergeCell ref="D28:E28"/>
    <mergeCell ref="B46:E46"/>
    <mergeCell ref="B47:B49"/>
    <mergeCell ref="C47:C49"/>
    <mergeCell ref="D48:E48"/>
    <mergeCell ref="D49:E49"/>
    <mergeCell ref="B50:B52"/>
    <mergeCell ref="C50:C52"/>
    <mergeCell ref="D51:E51"/>
    <mergeCell ref="D52:E52"/>
    <mergeCell ref="A88:C88"/>
    <mergeCell ref="E88:I88"/>
    <mergeCell ref="D69:E69"/>
    <mergeCell ref="D62:E62"/>
    <mergeCell ref="B53:B55"/>
    <mergeCell ref="C53:C55"/>
    <mergeCell ref="D54:E54"/>
    <mergeCell ref="D55:E55"/>
    <mergeCell ref="B56:B58"/>
    <mergeCell ref="C56:C58"/>
    <mergeCell ref="D57:E57"/>
    <mergeCell ref="D58:E58"/>
    <mergeCell ref="B59:E59"/>
    <mergeCell ref="B60:E60"/>
    <mergeCell ref="B61:B63"/>
    <mergeCell ref="C61:C63"/>
    <mergeCell ref="D63:E63"/>
    <mergeCell ref="A83:C83"/>
    <mergeCell ref="E83:I83"/>
    <mergeCell ref="A84:C84"/>
    <mergeCell ref="E84:I84"/>
    <mergeCell ref="A85:C85"/>
    <mergeCell ref="E85:I85"/>
    <mergeCell ref="A86:N86"/>
    <mergeCell ref="A87:C87"/>
    <mergeCell ref="E87:I87"/>
    <mergeCell ref="B36:B38"/>
    <mergeCell ref="C36:C38"/>
    <mergeCell ref="D37:E37"/>
    <mergeCell ref="D38:E38"/>
    <mergeCell ref="B39:B41"/>
    <mergeCell ref="C39:C41"/>
    <mergeCell ref="D40:E40"/>
    <mergeCell ref="D41:E41"/>
    <mergeCell ref="D29:E29"/>
    <mergeCell ref="B30:B32"/>
    <mergeCell ref="C30:C32"/>
    <mergeCell ref="D31:E31"/>
    <mergeCell ref="D32:E32"/>
    <mergeCell ref="B64:B66"/>
    <mergeCell ref="C64:C66"/>
    <mergeCell ref="D65:E65"/>
    <mergeCell ref="D66:E66"/>
    <mergeCell ref="B67:B69"/>
    <mergeCell ref="C67:C69"/>
    <mergeCell ref="D68:E68"/>
    <mergeCell ref="B70:B72"/>
    <mergeCell ref="C70:C72"/>
    <mergeCell ref="D71:E71"/>
    <mergeCell ref="D72:E72"/>
    <mergeCell ref="A74:C75"/>
    <mergeCell ref="D74:D75"/>
    <mergeCell ref="E74:I75"/>
    <mergeCell ref="J74:J75"/>
    <mergeCell ref="K74:K75"/>
    <mergeCell ref="L74:L75"/>
    <mergeCell ref="M74:M75"/>
    <mergeCell ref="N74:N75"/>
    <mergeCell ref="A76:D76"/>
    <mergeCell ref="E76:K76"/>
    <mergeCell ref="A77:N77"/>
    <mergeCell ref="A78:N78"/>
    <mergeCell ref="A79:C79"/>
    <mergeCell ref="E79:I79"/>
    <mergeCell ref="A80:C80"/>
    <mergeCell ref="E80:I80"/>
    <mergeCell ref="A81:C81"/>
    <mergeCell ref="E81:I81"/>
    <mergeCell ref="A82:C82"/>
    <mergeCell ref="E82:I82"/>
    <mergeCell ref="A89:C89"/>
    <mergeCell ref="E89:I89"/>
    <mergeCell ref="A90:C90"/>
    <mergeCell ref="E90:I90"/>
    <mergeCell ref="A92:B92"/>
    <mergeCell ref="E92:N93"/>
    <mergeCell ref="A99:C99"/>
    <mergeCell ref="B100:C100"/>
    <mergeCell ref="D100:E100"/>
    <mergeCell ref="A106:E106"/>
    <mergeCell ref="B107:C107"/>
    <mergeCell ref="D107:E107"/>
    <mergeCell ref="A113:G113"/>
    <mergeCell ref="B114:D114"/>
    <mergeCell ref="E114:G114"/>
    <mergeCell ref="A120:J120"/>
    <mergeCell ref="B121:D121"/>
    <mergeCell ref="E121:G121"/>
    <mergeCell ref="H121:J121"/>
    <mergeCell ref="A128:M128"/>
    <mergeCell ref="B129:D129"/>
    <mergeCell ref="E129:H129"/>
    <mergeCell ref="I129:M129"/>
    <mergeCell ref="A137:U137"/>
    <mergeCell ref="B138:D138"/>
    <mergeCell ref="E138:H138"/>
    <mergeCell ref="I138:N138"/>
    <mergeCell ref="O138:U138"/>
  </mergeCells>
  <hyperlinks>
    <hyperlink ref="A2" location="Кондиционирование!A1" display="Возврат на главную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H98"/>
  <sheetViews>
    <sheetView workbookViewId="0">
      <selection activeCell="G3" sqref="G3:G4"/>
    </sheetView>
  </sheetViews>
  <sheetFormatPr defaultRowHeight="12.75"/>
  <cols>
    <col min="1" max="1" width="34.28515625" customWidth="1"/>
    <col min="2" max="2" width="17.5703125" customWidth="1"/>
    <col min="3" max="3" width="25.85546875" customWidth="1"/>
  </cols>
  <sheetData>
    <row r="1" spans="1:8">
      <c r="A1" s="532"/>
      <c r="B1" s="548"/>
      <c r="C1" s="500"/>
      <c r="D1" s="500"/>
      <c r="E1" s="500"/>
    </row>
    <row r="2" spans="1:8" ht="13.5" thickBot="1">
      <c r="A2" s="577" t="s">
        <v>1717</v>
      </c>
      <c r="B2" s="500"/>
      <c r="C2" s="500"/>
      <c r="D2" s="500"/>
      <c r="E2" s="533"/>
    </row>
    <row r="3" spans="1:8" s="1034" customFormat="1" ht="22.5" customHeight="1">
      <c r="A3" s="2120" t="s">
        <v>2</v>
      </c>
      <c r="B3" s="2097" t="s">
        <v>1690</v>
      </c>
      <c r="C3" s="2122" t="s">
        <v>1</v>
      </c>
      <c r="D3" s="1506" t="s">
        <v>1691</v>
      </c>
      <c r="E3" s="1506" t="s">
        <v>1692</v>
      </c>
      <c r="F3" s="2097" t="s">
        <v>1693</v>
      </c>
    </row>
    <row r="4" spans="1:8" s="1034" customFormat="1" ht="13.5" thickBot="1">
      <c r="A4" s="2121"/>
      <c r="B4" s="2098"/>
      <c r="C4" s="2123"/>
      <c r="D4" s="2104" t="s">
        <v>1695</v>
      </c>
      <c r="E4" s="2104"/>
      <c r="F4" s="2098"/>
    </row>
    <row r="5" spans="1:8" s="1517" customFormat="1" ht="18.600000000000001" customHeight="1">
      <c r="A5" s="2132" t="s">
        <v>2475</v>
      </c>
      <c r="B5" s="2133"/>
      <c r="C5" s="2133"/>
      <c r="D5" s="2133"/>
      <c r="E5" s="2133"/>
      <c r="F5" s="663"/>
    </row>
    <row r="6" spans="1:8" s="1036" customFormat="1" ht="18.600000000000001" customHeight="1">
      <c r="A6" s="2130" t="s">
        <v>3269</v>
      </c>
      <c r="B6" s="2134"/>
      <c r="C6" s="2134"/>
      <c r="D6" s="2134"/>
      <c r="E6" s="2134"/>
      <c r="F6" s="545"/>
      <c r="G6" s="1035"/>
    </row>
    <row r="7" spans="1:8" s="1517" customFormat="1" ht="14.25" customHeight="1">
      <c r="A7" s="535"/>
      <c r="B7" s="2118" t="s">
        <v>1696</v>
      </c>
      <c r="C7" s="2135"/>
      <c r="D7" s="2134"/>
      <c r="E7" s="2136"/>
      <c r="F7" s="536"/>
    </row>
    <row r="8" spans="1:8" s="1517" customFormat="1" ht="14.25" customHeight="1">
      <c r="A8" s="537" t="s">
        <v>2476</v>
      </c>
      <c r="B8" s="2131" t="s">
        <v>1698</v>
      </c>
      <c r="C8" s="2128" t="s">
        <v>2257</v>
      </c>
      <c r="D8" s="538">
        <v>3.67</v>
      </c>
      <c r="E8" s="538">
        <v>3.81</v>
      </c>
      <c r="F8" s="540">
        <f>F9+F10</f>
        <v>825</v>
      </c>
      <c r="G8" s="1035"/>
      <c r="H8" s="710"/>
    </row>
    <row r="9" spans="1:8" s="1517" customFormat="1" ht="14.25" customHeight="1">
      <c r="A9" s="542" t="s">
        <v>2477</v>
      </c>
      <c r="B9" s="2079"/>
      <c r="C9" s="2129"/>
      <c r="D9" s="2079" t="s">
        <v>1721</v>
      </c>
      <c r="E9" s="2079"/>
      <c r="F9" s="543">
        <v>344</v>
      </c>
      <c r="G9" s="1035"/>
      <c r="H9" s="710"/>
    </row>
    <row r="10" spans="1:8" s="1517" customFormat="1" ht="14.25" customHeight="1">
      <c r="A10" s="542" t="s">
        <v>2478</v>
      </c>
      <c r="B10" s="2079"/>
      <c r="C10" s="2129"/>
      <c r="D10" s="2079" t="s">
        <v>2219</v>
      </c>
      <c r="E10" s="2079"/>
      <c r="F10" s="543">
        <v>481</v>
      </c>
      <c r="G10" s="1035"/>
      <c r="H10" s="710"/>
    </row>
    <row r="11" spans="1:8" s="1517" customFormat="1" ht="14.25" customHeight="1">
      <c r="A11" s="537" t="s">
        <v>1718</v>
      </c>
      <c r="B11" s="2131" t="s">
        <v>1698</v>
      </c>
      <c r="C11" s="2128" t="s">
        <v>1719</v>
      </c>
      <c r="D11" s="538">
        <v>5.2</v>
      </c>
      <c r="E11" s="538">
        <v>5.72</v>
      </c>
      <c r="F11" s="540">
        <f>F12+F13</f>
        <v>980</v>
      </c>
      <c r="G11" s="1035"/>
      <c r="H11" s="710"/>
    </row>
    <row r="12" spans="1:8" s="1517" customFormat="1" ht="14.25" customHeight="1">
      <c r="A12" s="542" t="s">
        <v>1720</v>
      </c>
      <c r="B12" s="2079"/>
      <c r="C12" s="2128"/>
      <c r="D12" s="2079" t="s">
        <v>1721</v>
      </c>
      <c r="E12" s="2079"/>
      <c r="F12" s="543">
        <v>416</v>
      </c>
      <c r="G12" s="1035"/>
      <c r="H12" s="710"/>
    </row>
    <row r="13" spans="1:8" s="1517" customFormat="1" ht="14.25" customHeight="1">
      <c r="A13" s="542" t="s">
        <v>1722</v>
      </c>
      <c r="B13" s="2079"/>
      <c r="C13" s="2128"/>
      <c r="D13" s="2079" t="s">
        <v>1723</v>
      </c>
      <c r="E13" s="2079"/>
      <c r="F13" s="543">
        <v>564</v>
      </c>
      <c r="G13" s="1035"/>
      <c r="H13" s="710"/>
    </row>
    <row r="14" spans="1:8" s="1517" customFormat="1" ht="14.25" customHeight="1">
      <c r="A14" s="537" t="s">
        <v>2479</v>
      </c>
      <c r="B14" s="2131" t="s">
        <v>1698</v>
      </c>
      <c r="C14" s="2128" t="s">
        <v>2257</v>
      </c>
      <c r="D14" s="538">
        <v>5.2</v>
      </c>
      <c r="E14" s="538">
        <v>5.72</v>
      </c>
      <c r="F14" s="540">
        <f>F15+F16</f>
        <v>980</v>
      </c>
      <c r="G14" s="1035"/>
      <c r="H14" s="710"/>
    </row>
    <row r="15" spans="1:8" s="1517" customFormat="1" ht="14.25" customHeight="1">
      <c r="A15" s="542" t="s">
        <v>2258</v>
      </c>
      <c r="B15" s="2079"/>
      <c r="C15" s="2129"/>
      <c r="D15" s="2079" t="s">
        <v>1721</v>
      </c>
      <c r="E15" s="2079"/>
      <c r="F15" s="543">
        <v>416</v>
      </c>
      <c r="G15" s="1035"/>
      <c r="H15" s="710"/>
    </row>
    <row r="16" spans="1:8" s="1517" customFormat="1" ht="14.25" customHeight="1">
      <c r="A16" s="542" t="s">
        <v>2259</v>
      </c>
      <c r="B16" s="2079"/>
      <c r="C16" s="2129"/>
      <c r="D16" s="2079" t="s">
        <v>2219</v>
      </c>
      <c r="E16" s="2079"/>
      <c r="F16" s="543">
        <v>564</v>
      </c>
      <c r="G16" s="1035"/>
      <c r="H16" s="710"/>
    </row>
    <row r="17" spans="1:8" s="1517" customFormat="1" ht="14.25" customHeight="1">
      <c r="A17" s="537" t="s">
        <v>2480</v>
      </c>
      <c r="B17" s="2111" t="s">
        <v>1698</v>
      </c>
      <c r="C17" s="2128" t="s">
        <v>2260</v>
      </c>
      <c r="D17" s="538">
        <v>7</v>
      </c>
      <c r="E17" s="538">
        <v>7.62</v>
      </c>
      <c r="F17" s="547">
        <f>F18+F19</f>
        <v>1290</v>
      </c>
      <c r="G17" s="1035"/>
      <c r="H17" s="710"/>
    </row>
    <row r="18" spans="1:8" s="1517" customFormat="1" ht="14.25" customHeight="1">
      <c r="A18" s="542" t="s">
        <v>2261</v>
      </c>
      <c r="B18" s="2112"/>
      <c r="C18" s="2129"/>
      <c r="D18" s="2079" t="s">
        <v>2262</v>
      </c>
      <c r="E18" s="2079"/>
      <c r="F18" s="543">
        <v>593</v>
      </c>
      <c r="G18" s="1035"/>
      <c r="H18" s="710"/>
    </row>
    <row r="19" spans="1:8" s="1517" customFormat="1" ht="14.25" customHeight="1">
      <c r="A19" s="542" t="s">
        <v>2263</v>
      </c>
      <c r="B19" s="2112"/>
      <c r="C19" s="2129"/>
      <c r="D19" s="2079" t="s">
        <v>2235</v>
      </c>
      <c r="E19" s="2079"/>
      <c r="F19" s="543">
        <v>697</v>
      </c>
      <c r="G19" s="1035"/>
      <c r="H19" s="710"/>
    </row>
    <row r="20" spans="1:8" s="1517" customFormat="1" ht="14.25" customHeight="1">
      <c r="A20" s="537" t="s">
        <v>2481</v>
      </c>
      <c r="B20" s="2111" t="s">
        <v>1698</v>
      </c>
      <c r="C20" s="2129" t="s">
        <v>2482</v>
      </c>
      <c r="D20" s="538">
        <v>10.5</v>
      </c>
      <c r="E20" s="538">
        <v>11.7</v>
      </c>
      <c r="F20" s="547">
        <f>F21+F22</f>
        <v>1740</v>
      </c>
      <c r="G20" s="1035"/>
      <c r="H20" s="710"/>
    </row>
    <row r="21" spans="1:8" s="1517" customFormat="1" ht="14.25" customHeight="1">
      <c r="A21" s="542" t="s">
        <v>2264</v>
      </c>
      <c r="B21" s="2112"/>
      <c r="C21" s="2129"/>
      <c r="D21" s="2079" t="s">
        <v>2092</v>
      </c>
      <c r="E21" s="2079"/>
      <c r="F21" s="543">
        <v>733</v>
      </c>
      <c r="G21" s="1035"/>
      <c r="H21" s="710"/>
    </row>
    <row r="22" spans="1:8" s="1517" customFormat="1" ht="14.25" customHeight="1">
      <c r="A22" s="542" t="s">
        <v>2265</v>
      </c>
      <c r="B22" s="2112"/>
      <c r="C22" s="2129"/>
      <c r="D22" s="2079" t="s">
        <v>745</v>
      </c>
      <c r="E22" s="2079"/>
      <c r="F22" s="543">
        <v>1007</v>
      </c>
      <c r="G22" s="1035"/>
      <c r="H22" s="710"/>
    </row>
    <row r="23" spans="1:8" s="1517" customFormat="1" ht="14.25" customHeight="1">
      <c r="A23" s="537" t="s">
        <v>1730</v>
      </c>
      <c r="B23" s="2131" t="s">
        <v>1698</v>
      </c>
      <c r="C23" s="2128" t="s">
        <v>1731</v>
      </c>
      <c r="D23" s="538">
        <v>14</v>
      </c>
      <c r="E23" s="538">
        <v>14.95</v>
      </c>
      <c r="F23" s="547">
        <f>F24+F25</f>
        <v>2005</v>
      </c>
      <c r="G23" s="1035"/>
      <c r="H23" s="710"/>
    </row>
    <row r="24" spans="1:8" s="1517" customFormat="1" ht="14.25" customHeight="1">
      <c r="A24" s="542" t="s">
        <v>1732</v>
      </c>
      <c r="B24" s="2079"/>
      <c r="C24" s="2128"/>
      <c r="D24" s="2079" t="s">
        <v>1733</v>
      </c>
      <c r="E24" s="2079"/>
      <c r="F24" s="543">
        <v>853</v>
      </c>
      <c r="G24" s="1035"/>
      <c r="H24" s="710"/>
    </row>
    <row r="25" spans="1:8" s="1517" customFormat="1" ht="14.25" customHeight="1">
      <c r="A25" s="542" t="s">
        <v>1734</v>
      </c>
      <c r="B25" s="2079"/>
      <c r="C25" s="2128"/>
      <c r="D25" s="2079" t="s">
        <v>1735</v>
      </c>
      <c r="E25" s="2079"/>
      <c r="F25" s="543">
        <v>1152</v>
      </c>
      <c r="G25" s="1035"/>
      <c r="H25" s="710"/>
    </row>
    <row r="26" spans="1:8" s="1517" customFormat="1" ht="14.25" customHeight="1">
      <c r="A26" s="537" t="s">
        <v>2483</v>
      </c>
      <c r="B26" s="2131" t="s">
        <v>1698</v>
      </c>
      <c r="C26" s="2128" t="s">
        <v>2266</v>
      </c>
      <c r="D26" s="538">
        <v>14</v>
      </c>
      <c r="E26" s="538">
        <v>14.95</v>
      </c>
      <c r="F26" s="547">
        <f>F27+F28</f>
        <v>2005</v>
      </c>
      <c r="G26" s="1035"/>
      <c r="H26" s="710"/>
    </row>
    <row r="27" spans="1:8" s="1517" customFormat="1" ht="14.25" customHeight="1">
      <c r="A27" s="542" t="s">
        <v>2267</v>
      </c>
      <c r="B27" s="2079"/>
      <c r="C27" s="2129"/>
      <c r="D27" s="2079" t="s">
        <v>2092</v>
      </c>
      <c r="E27" s="2079"/>
      <c r="F27" s="543">
        <v>853</v>
      </c>
      <c r="G27" s="1035"/>
      <c r="H27" s="710"/>
    </row>
    <row r="28" spans="1:8" s="1517" customFormat="1" ht="14.25" customHeight="1">
      <c r="A28" s="542" t="s">
        <v>2268</v>
      </c>
      <c r="B28" s="2079"/>
      <c r="C28" s="2129"/>
      <c r="D28" s="2079" t="s">
        <v>2269</v>
      </c>
      <c r="E28" s="2079"/>
      <c r="F28" s="543">
        <v>1152</v>
      </c>
      <c r="G28" s="1035"/>
      <c r="H28" s="710"/>
    </row>
    <row r="29" spans="1:8" s="1517" customFormat="1" ht="14.25" customHeight="1">
      <c r="A29" s="537" t="s">
        <v>2484</v>
      </c>
      <c r="B29" s="2131" t="s">
        <v>1698</v>
      </c>
      <c r="C29" s="2128" t="s">
        <v>1731</v>
      </c>
      <c r="D29" s="538">
        <v>17.600000000000001</v>
      </c>
      <c r="E29" s="539">
        <v>19</v>
      </c>
      <c r="F29" s="547">
        <f>F30+F31</f>
        <v>2175</v>
      </c>
      <c r="G29" s="1035"/>
      <c r="H29" s="710"/>
    </row>
    <row r="30" spans="1:8" s="1517" customFormat="1" ht="14.25" customHeight="1">
      <c r="A30" s="542" t="s">
        <v>2485</v>
      </c>
      <c r="B30" s="2079"/>
      <c r="C30" s="2128"/>
      <c r="D30" s="2079" t="s">
        <v>1736</v>
      </c>
      <c r="E30" s="2079"/>
      <c r="F30" s="543">
        <v>894</v>
      </c>
      <c r="G30" s="1035"/>
      <c r="H30" s="710"/>
    </row>
    <row r="31" spans="1:8" s="1517" customFormat="1" ht="14.25" customHeight="1">
      <c r="A31" s="542" t="s">
        <v>1737</v>
      </c>
      <c r="B31" s="2079"/>
      <c r="C31" s="2128"/>
      <c r="D31" s="2079" t="s">
        <v>1735</v>
      </c>
      <c r="E31" s="2079"/>
      <c r="F31" s="543">
        <v>1281</v>
      </c>
      <c r="G31" s="1035"/>
      <c r="H31" s="710"/>
    </row>
    <row r="32" spans="1:8" s="1517" customFormat="1" ht="14.25" customHeight="1">
      <c r="A32" s="537" t="s">
        <v>2486</v>
      </c>
      <c r="B32" s="2111" t="s">
        <v>1698</v>
      </c>
      <c r="C32" s="2128" t="s">
        <v>2266</v>
      </c>
      <c r="D32" s="538">
        <v>17.600000000000001</v>
      </c>
      <c r="E32" s="539">
        <v>19</v>
      </c>
      <c r="F32" s="547">
        <f>F33+F34</f>
        <v>2175</v>
      </c>
      <c r="G32" s="1035"/>
      <c r="H32" s="710"/>
    </row>
    <row r="33" spans="1:8" s="1517" customFormat="1" ht="14.25" customHeight="1">
      <c r="A33" s="542" t="s">
        <v>2270</v>
      </c>
      <c r="B33" s="2112"/>
      <c r="C33" s="2129"/>
      <c r="D33" s="2079" t="s">
        <v>1736</v>
      </c>
      <c r="E33" s="2079"/>
      <c r="F33" s="543">
        <v>894</v>
      </c>
      <c r="G33" s="1035"/>
      <c r="H33" s="710"/>
    </row>
    <row r="34" spans="1:8" s="1517" customFormat="1" ht="14.25" customHeight="1">
      <c r="A34" s="542" t="s">
        <v>2271</v>
      </c>
      <c r="B34" s="2112"/>
      <c r="C34" s="2129"/>
      <c r="D34" s="2079" t="s">
        <v>2269</v>
      </c>
      <c r="E34" s="2079"/>
      <c r="F34" s="543">
        <v>1281</v>
      </c>
      <c r="G34" s="1035"/>
      <c r="H34" s="710"/>
    </row>
    <row r="35" spans="1:8" s="1036" customFormat="1" ht="18.600000000000001" customHeight="1">
      <c r="A35" s="2130" t="s">
        <v>3270</v>
      </c>
      <c r="B35" s="2127"/>
      <c r="C35" s="2116"/>
      <c r="D35" s="2127"/>
      <c r="E35" s="2127"/>
      <c r="F35" s="545"/>
      <c r="G35" s="1035"/>
    </row>
    <row r="36" spans="1:8" s="1517" customFormat="1" ht="14.25" customHeight="1">
      <c r="A36" s="535"/>
      <c r="B36" s="2118" t="s">
        <v>1696</v>
      </c>
      <c r="C36" s="2118"/>
      <c r="D36" s="2118"/>
      <c r="E36" s="2119"/>
      <c r="F36" s="536"/>
    </row>
    <row r="37" spans="1:8" s="1036" customFormat="1" ht="14.25" customHeight="1">
      <c r="A37" s="537" t="s">
        <v>2487</v>
      </c>
      <c r="B37" s="2131" t="s">
        <v>1698</v>
      </c>
      <c r="C37" s="2128" t="s">
        <v>2257</v>
      </c>
      <c r="D37" s="538">
        <v>3.66</v>
      </c>
      <c r="E37" s="538">
        <v>3.8</v>
      </c>
      <c r="F37" s="546">
        <f>F38+F39</f>
        <v>815</v>
      </c>
      <c r="G37" s="1035"/>
    </row>
    <row r="38" spans="1:8" s="1036" customFormat="1" ht="14.25" customHeight="1">
      <c r="A38" s="542" t="s">
        <v>2488</v>
      </c>
      <c r="B38" s="2079"/>
      <c r="C38" s="2129"/>
      <c r="D38" s="2079" t="s">
        <v>748</v>
      </c>
      <c r="E38" s="2079"/>
      <c r="F38" s="543">
        <v>334</v>
      </c>
      <c r="G38" s="1035"/>
    </row>
    <row r="39" spans="1:8" s="1036" customFormat="1" ht="14.25" customHeight="1">
      <c r="A39" s="542" t="s">
        <v>2478</v>
      </c>
      <c r="B39" s="2079"/>
      <c r="C39" s="2129"/>
      <c r="D39" s="2079" t="s">
        <v>2219</v>
      </c>
      <c r="E39" s="2079"/>
      <c r="F39" s="543">
        <v>481</v>
      </c>
      <c r="G39" s="1035"/>
    </row>
    <row r="40" spans="1:8" s="1036" customFormat="1" ht="14.25" customHeight="1">
      <c r="A40" s="537" t="s">
        <v>2489</v>
      </c>
      <c r="B40" s="2131" t="s">
        <v>1698</v>
      </c>
      <c r="C40" s="2128" t="s">
        <v>2257</v>
      </c>
      <c r="D40" s="538">
        <v>5.27</v>
      </c>
      <c r="E40" s="538">
        <v>5.57</v>
      </c>
      <c r="F40" s="546">
        <f>F41+F42</f>
        <v>960</v>
      </c>
      <c r="G40" s="1035"/>
    </row>
    <row r="41" spans="1:8" s="1036" customFormat="1" ht="14.25" customHeight="1">
      <c r="A41" s="542" t="s">
        <v>2272</v>
      </c>
      <c r="B41" s="2079"/>
      <c r="C41" s="2129"/>
      <c r="D41" s="2079" t="s">
        <v>749</v>
      </c>
      <c r="E41" s="2079"/>
      <c r="F41" s="543">
        <v>396</v>
      </c>
      <c r="G41" s="1035"/>
    </row>
    <row r="42" spans="1:8" s="1036" customFormat="1" ht="14.25" customHeight="1">
      <c r="A42" s="542" t="s">
        <v>2259</v>
      </c>
      <c r="B42" s="2079"/>
      <c r="C42" s="2129"/>
      <c r="D42" s="2079" t="s">
        <v>2219</v>
      </c>
      <c r="E42" s="2079"/>
      <c r="F42" s="543">
        <v>564</v>
      </c>
      <c r="G42" s="1035"/>
    </row>
    <row r="43" spans="1:8" s="1036" customFormat="1" ht="14.25" customHeight="1">
      <c r="A43" s="537" t="s">
        <v>1738</v>
      </c>
      <c r="B43" s="2131" t="s">
        <v>1698</v>
      </c>
      <c r="C43" s="2128" t="s">
        <v>1724</v>
      </c>
      <c r="D43" s="538">
        <v>7</v>
      </c>
      <c r="E43" s="538">
        <v>7.62</v>
      </c>
      <c r="F43" s="546">
        <f>F44+F45</f>
        <v>1240</v>
      </c>
      <c r="G43" s="1035"/>
    </row>
    <row r="44" spans="1:8" s="1036" customFormat="1" ht="14.25" customHeight="1">
      <c r="A44" s="542" t="s">
        <v>1739</v>
      </c>
      <c r="B44" s="2079"/>
      <c r="C44" s="2128"/>
      <c r="D44" s="2079" t="s">
        <v>1740</v>
      </c>
      <c r="E44" s="2079"/>
      <c r="F44" s="543">
        <v>543</v>
      </c>
      <c r="G44" s="1035"/>
    </row>
    <row r="45" spans="1:8" s="1036" customFormat="1" ht="14.25" customHeight="1">
      <c r="A45" s="542" t="s">
        <v>1725</v>
      </c>
      <c r="B45" s="2079"/>
      <c r="C45" s="2128"/>
      <c r="D45" s="2079" t="s">
        <v>1726</v>
      </c>
      <c r="E45" s="2079"/>
      <c r="F45" s="543">
        <v>697</v>
      </c>
      <c r="G45" s="1035"/>
    </row>
    <row r="46" spans="1:8" s="1036" customFormat="1" ht="14.25" customHeight="1">
      <c r="A46" s="537" t="s">
        <v>2490</v>
      </c>
      <c r="B46" s="2131" t="s">
        <v>1698</v>
      </c>
      <c r="C46" s="2128" t="s">
        <v>2260</v>
      </c>
      <c r="D46" s="538">
        <v>7</v>
      </c>
      <c r="E46" s="538">
        <v>7.62</v>
      </c>
      <c r="F46" s="546">
        <f>F47+F48</f>
        <v>1240</v>
      </c>
      <c r="G46" s="1035"/>
    </row>
    <row r="47" spans="1:8" s="1036" customFormat="1" ht="14.25" customHeight="1">
      <c r="A47" s="542" t="s">
        <v>2273</v>
      </c>
      <c r="B47" s="2079"/>
      <c r="C47" s="2129"/>
      <c r="D47" s="2079" t="s">
        <v>763</v>
      </c>
      <c r="E47" s="2079"/>
      <c r="F47" s="543">
        <v>543</v>
      </c>
      <c r="G47" s="1035"/>
    </row>
    <row r="48" spans="1:8" s="1036" customFormat="1" ht="14.25" customHeight="1">
      <c r="A48" s="542" t="s">
        <v>2263</v>
      </c>
      <c r="B48" s="2079"/>
      <c r="C48" s="2129"/>
      <c r="D48" s="2079" t="s">
        <v>2235</v>
      </c>
      <c r="E48" s="2079"/>
      <c r="F48" s="543">
        <v>697</v>
      </c>
      <c r="G48" s="1035"/>
    </row>
    <row r="49" spans="1:7" s="1036" customFormat="1" ht="14.25" customHeight="1">
      <c r="A49" s="537" t="s">
        <v>1741</v>
      </c>
      <c r="B49" s="2131" t="s">
        <v>1698</v>
      </c>
      <c r="C49" s="2128" t="s">
        <v>1727</v>
      </c>
      <c r="D49" s="538">
        <v>10.5</v>
      </c>
      <c r="E49" s="538">
        <v>11.7</v>
      </c>
      <c r="F49" s="546">
        <f>F50+F51</f>
        <v>1755</v>
      </c>
      <c r="G49" s="1035"/>
    </row>
    <row r="50" spans="1:7" s="1036" customFormat="1" ht="14.25" customHeight="1">
      <c r="A50" s="542" t="s">
        <v>1742</v>
      </c>
      <c r="B50" s="2079"/>
      <c r="C50" s="2128"/>
      <c r="D50" s="2079" t="s">
        <v>1740</v>
      </c>
      <c r="E50" s="2079"/>
      <c r="F50" s="543">
        <v>748</v>
      </c>
      <c r="G50" s="1035"/>
    </row>
    <row r="51" spans="1:7" s="1036" customFormat="1" ht="14.25" customHeight="1">
      <c r="A51" s="542" t="s">
        <v>1728</v>
      </c>
      <c r="B51" s="2079"/>
      <c r="C51" s="2128"/>
      <c r="D51" s="2079" t="s">
        <v>1729</v>
      </c>
      <c r="E51" s="2079"/>
      <c r="F51" s="543">
        <v>1007</v>
      </c>
      <c r="G51" s="1035"/>
    </row>
    <row r="52" spans="1:7" s="1036" customFormat="1" ht="14.25" customHeight="1">
      <c r="A52" s="537" t="s">
        <v>2491</v>
      </c>
      <c r="B52" s="2131" t="s">
        <v>1698</v>
      </c>
      <c r="C52" s="2129" t="s">
        <v>2482</v>
      </c>
      <c r="D52" s="538">
        <v>10.5</v>
      </c>
      <c r="E52" s="538">
        <v>11.7</v>
      </c>
      <c r="F52" s="546">
        <f>F53+F54</f>
        <v>1755</v>
      </c>
      <c r="G52" s="1035"/>
    </row>
    <row r="53" spans="1:7" s="1036" customFormat="1" ht="14.25" customHeight="1">
      <c r="A53" s="542" t="s">
        <v>2274</v>
      </c>
      <c r="B53" s="2079"/>
      <c r="C53" s="2129"/>
      <c r="D53" s="2079" t="s">
        <v>2275</v>
      </c>
      <c r="E53" s="2079"/>
      <c r="F53" s="543">
        <v>748</v>
      </c>
      <c r="G53" s="1035"/>
    </row>
    <row r="54" spans="1:7" s="1036" customFormat="1" ht="14.25" customHeight="1">
      <c r="A54" s="542" t="s">
        <v>2265</v>
      </c>
      <c r="B54" s="2079"/>
      <c r="C54" s="2129"/>
      <c r="D54" s="2079" t="s">
        <v>745</v>
      </c>
      <c r="E54" s="2079"/>
      <c r="F54" s="543">
        <v>1007</v>
      </c>
      <c r="G54" s="1035"/>
    </row>
    <row r="55" spans="1:7" s="1036" customFormat="1" ht="14.25" customHeight="1">
      <c r="A55" s="537" t="s">
        <v>2492</v>
      </c>
      <c r="B55" s="2111" t="s">
        <v>1698</v>
      </c>
      <c r="C55" s="2128" t="s">
        <v>2266</v>
      </c>
      <c r="D55" s="538">
        <v>14</v>
      </c>
      <c r="E55" s="538">
        <v>14.95</v>
      </c>
      <c r="F55" s="546">
        <f>F56+F57</f>
        <v>2045</v>
      </c>
      <c r="G55" s="1035"/>
    </row>
    <row r="56" spans="1:7" s="1036" customFormat="1" ht="14.25" customHeight="1">
      <c r="A56" s="542" t="s">
        <v>2276</v>
      </c>
      <c r="B56" s="2112"/>
      <c r="C56" s="2129"/>
      <c r="D56" s="2079" t="s">
        <v>764</v>
      </c>
      <c r="E56" s="2079"/>
      <c r="F56" s="543">
        <v>893</v>
      </c>
      <c r="G56" s="1035"/>
    </row>
    <row r="57" spans="1:7" s="1036" customFormat="1" ht="14.25" customHeight="1">
      <c r="A57" s="542" t="s">
        <v>2268</v>
      </c>
      <c r="B57" s="2112"/>
      <c r="C57" s="2129"/>
      <c r="D57" s="2079" t="s">
        <v>2269</v>
      </c>
      <c r="E57" s="2079"/>
      <c r="F57" s="543">
        <v>1152</v>
      </c>
      <c r="G57" s="1035"/>
    </row>
    <row r="58" spans="1:7" s="1036" customFormat="1" ht="14.25" customHeight="1">
      <c r="A58" s="537" t="s">
        <v>2493</v>
      </c>
      <c r="B58" s="2111" t="s">
        <v>1698</v>
      </c>
      <c r="C58" s="2128" t="s">
        <v>2266</v>
      </c>
      <c r="D58" s="538">
        <v>14.06</v>
      </c>
      <c r="E58" s="538">
        <v>15.23</v>
      </c>
      <c r="F58" s="546">
        <f>F59+F60</f>
        <v>2080</v>
      </c>
      <c r="G58" s="1035"/>
    </row>
    <row r="59" spans="1:7" s="1036" customFormat="1" ht="14.25" customHeight="1">
      <c r="A59" s="542" t="s">
        <v>2494</v>
      </c>
      <c r="B59" s="2112"/>
      <c r="C59" s="2129"/>
      <c r="D59" s="2079" t="s">
        <v>2495</v>
      </c>
      <c r="E59" s="2079"/>
      <c r="F59" s="543">
        <v>928</v>
      </c>
      <c r="G59" s="1035"/>
    </row>
    <row r="60" spans="1:7" s="1036" customFormat="1" ht="14.25" customHeight="1">
      <c r="A60" s="542" t="s">
        <v>2268</v>
      </c>
      <c r="B60" s="2112"/>
      <c r="C60" s="2129"/>
      <c r="D60" s="2079" t="s">
        <v>2269</v>
      </c>
      <c r="E60" s="2079"/>
      <c r="F60" s="543">
        <v>1152</v>
      </c>
      <c r="G60" s="1035"/>
    </row>
    <row r="61" spans="1:7" s="1036" customFormat="1" ht="14.25" customHeight="1">
      <c r="A61" s="537" t="s">
        <v>2496</v>
      </c>
      <c r="B61" s="2131" t="s">
        <v>1698</v>
      </c>
      <c r="C61" s="2128" t="s">
        <v>2266</v>
      </c>
      <c r="D61" s="538">
        <v>17.600000000000001</v>
      </c>
      <c r="E61" s="539">
        <v>19</v>
      </c>
      <c r="F61" s="546">
        <f>F62+F63</f>
        <v>2280</v>
      </c>
      <c r="G61" s="1035"/>
    </row>
    <row r="62" spans="1:7" s="1036" customFormat="1" ht="14.25" customHeight="1">
      <c r="A62" s="542" t="s">
        <v>2277</v>
      </c>
      <c r="B62" s="2079"/>
      <c r="C62" s="2129"/>
      <c r="D62" s="2079" t="s">
        <v>764</v>
      </c>
      <c r="E62" s="2079"/>
      <c r="F62" s="543">
        <v>999</v>
      </c>
      <c r="G62" s="1035"/>
    </row>
    <row r="63" spans="1:7" s="1036" customFormat="1" ht="14.25" customHeight="1">
      <c r="A63" s="542" t="s">
        <v>2271</v>
      </c>
      <c r="B63" s="2079"/>
      <c r="C63" s="2129"/>
      <c r="D63" s="2079" t="s">
        <v>2269</v>
      </c>
      <c r="E63" s="2079"/>
      <c r="F63" s="543">
        <v>1281</v>
      </c>
      <c r="G63" s="1035"/>
    </row>
    <row r="64" spans="1:7" s="1036" customFormat="1" ht="14.25" customHeight="1">
      <c r="A64" s="537" t="s">
        <v>2497</v>
      </c>
      <c r="B64" s="2131" t="s">
        <v>1698</v>
      </c>
      <c r="C64" s="2128" t="s">
        <v>2266</v>
      </c>
      <c r="D64" s="538">
        <v>17.579999999999998</v>
      </c>
      <c r="E64" s="549">
        <v>18.16</v>
      </c>
      <c r="F64" s="546">
        <f>F65+F66</f>
        <v>2295</v>
      </c>
      <c r="G64" s="1035"/>
    </row>
    <row r="65" spans="1:8" s="1036" customFormat="1" ht="14.25" customHeight="1">
      <c r="A65" s="542" t="s">
        <v>2498</v>
      </c>
      <c r="B65" s="2079"/>
      <c r="C65" s="2129"/>
      <c r="D65" s="2079" t="s">
        <v>2495</v>
      </c>
      <c r="E65" s="2079"/>
      <c r="F65" s="543">
        <v>1014</v>
      </c>
      <c r="G65" s="1035"/>
    </row>
    <row r="66" spans="1:8" s="1036" customFormat="1" ht="14.25" customHeight="1">
      <c r="A66" s="542" t="s">
        <v>2271</v>
      </c>
      <c r="B66" s="2079"/>
      <c r="C66" s="2129"/>
      <c r="D66" s="2079" t="s">
        <v>2269</v>
      </c>
      <c r="E66" s="2079"/>
      <c r="F66" s="543">
        <v>1281</v>
      </c>
      <c r="G66" s="1035"/>
    </row>
    <row r="67" spans="1:8" s="1517" customFormat="1" ht="18.600000000000001" customHeight="1">
      <c r="A67" s="2130" t="s">
        <v>3271</v>
      </c>
      <c r="B67" s="2127"/>
      <c r="C67" s="2116"/>
      <c r="D67" s="2127"/>
      <c r="E67" s="2127"/>
      <c r="F67" s="545"/>
    </row>
    <row r="68" spans="1:8" s="1517" customFormat="1" ht="14.25" customHeight="1">
      <c r="A68" s="535"/>
      <c r="B68" s="2118" t="s">
        <v>1696</v>
      </c>
      <c r="C68" s="2118"/>
      <c r="D68" s="2118"/>
      <c r="E68" s="2119"/>
      <c r="F68" s="536"/>
    </row>
    <row r="69" spans="1:8" s="1517" customFormat="1" ht="14.25" customHeight="1">
      <c r="A69" s="537" t="s">
        <v>2499</v>
      </c>
      <c r="B69" s="2111" t="s">
        <v>1698</v>
      </c>
      <c r="C69" s="2128" t="s">
        <v>2257</v>
      </c>
      <c r="D69" s="538">
        <v>5.42</v>
      </c>
      <c r="E69" s="538">
        <v>5.57</v>
      </c>
      <c r="F69" s="540">
        <f>F70+F71</f>
        <v>930</v>
      </c>
      <c r="G69" s="1035"/>
      <c r="H69" s="710"/>
    </row>
    <row r="70" spans="1:8" s="1517" customFormat="1" ht="14.25" customHeight="1">
      <c r="A70" s="542" t="s">
        <v>2278</v>
      </c>
      <c r="B70" s="2112"/>
      <c r="C70" s="2129"/>
      <c r="D70" s="2079" t="s">
        <v>2279</v>
      </c>
      <c r="E70" s="2079"/>
      <c r="F70" s="543">
        <v>366</v>
      </c>
      <c r="G70" s="1035"/>
      <c r="H70" s="710"/>
    </row>
    <row r="71" spans="1:8" s="1517" customFormat="1" ht="14.25" customHeight="1">
      <c r="A71" s="542" t="s">
        <v>2259</v>
      </c>
      <c r="B71" s="2112"/>
      <c r="C71" s="2129"/>
      <c r="D71" s="2079" t="s">
        <v>2219</v>
      </c>
      <c r="E71" s="2079"/>
      <c r="F71" s="543">
        <v>564</v>
      </c>
      <c r="G71" s="1035"/>
      <c r="H71" s="710"/>
    </row>
    <row r="72" spans="1:8" s="1517" customFormat="1" ht="14.25" customHeight="1">
      <c r="A72" s="537" t="s">
        <v>2500</v>
      </c>
      <c r="B72" s="2111" t="s">
        <v>1698</v>
      </c>
      <c r="C72" s="2128" t="s">
        <v>2260</v>
      </c>
      <c r="D72" s="538">
        <v>7</v>
      </c>
      <c r="E72" s="538">
        <v>7.62</v>
      </c>
      <c r="F72" s="540">
        <f>F73+F74</f>
        <v>1190</v>
      </c>
      <c r="G72" s="1035"/>
      <c r="H72" s="710"/>
    </row>
    <row r="73" spans="1:8" s="1517" customFormat="1" ht="14.25" customHeight="1">
      <c r="A73" s="542" t="s">
        <v>2280</v>
      </c>
      <c r="B73" s="2112"/>
      <c r="C73" s="2129"/>
      <c r="D73" s="2079" t="s">
        <v>2279</v>
      </c>
      <c r="E73" s="2079"/>
      <c r="F73" s="543">
        <v>493</v>
      </c>
      <c r="G73" s="1035"/>
      <c r="H73" s="710"/>
    </row>
    <row r="74" spans="1:8" s="1517" customFormat="1" ht="14.25" customHeight="1">
      <c r="A74" s="542" t="s">
        <v>2263</v>
      </c>
      <c r="B74" s="2112"/>
      <c r="C74" s="2129"/>
      <c r="D74" s="2079" t="s">
        <v>2235</v>
      </c>
      <c r="E74" s="2079"/>
      <c r="F74" s="543">
        <v>697</v>
      </c>
      <c r="G74" s="1035"/>
      <c r="H74" s="710"/>
    </row>
    <row r="75" spans="1:8" s="1517" customFormat="1" ht="14.25" customHeight="1">
      <c r="A75" s="537" t="s">
        <v>2501</v>
      </c>
      <c r="B75" s="2111" t="s">
        <v>1698</v>
      </c>
      <c r="C75" s="2129" t="s">
        <v>2482</v>
      </c>
      <c r="D75" s="538">
        <v>10.5</v>
      </c>
      <c r="E75" s="538">
        <v>11.7</v>
      </c>
      <c r="F75" s="547">
        <f>F76+F77</f>
        <v>1595</v>
      </c>
      <c r="G75" s="1035"/>
      <c r="H75" s="710"/>
    </row>
    <row r="76" spans="1:8" s="1517" customFormat="1" ht="14.25" customHeight="1">
      <c r="A76" s="542" t="s">
        <v>2281</v>
      </c>
      <c r="B76" s="2112"/>
      <c r="C76" s="2129"/>
      <c r="D76" s="2079" t="s">
        <v>2282</v>
      </c>
      <c r="E76" s="2079"/>
      <c r="F76" s="543">
        <v>588</v>
      </c>
      <c r="G76" s="1035"/>
      <c r="H76" s="710"/>
    </row>
    <row r="77" spans="1:8" s="1517" customFormat="1" ht="14.25" customHeight="1">
      <c r="A77" s="542" t="s">
        <v>2265</v>
      </c>
      <c r="B77" s="2112"/>
      <c r="C77" s="2129"/>
      <c r="D77" s="2079" t="s">
        <v>745</v>
      </c>
      <c r="E77" s="2079"/>
      <c r="F77" s="543">
        <v>1007</v>
      </c>
      <c r="G77" s="1035"/>
      <c r="H77" s="710"/>
    </row>
    <row r="78" spans="1:8" s="1517" customFormat="1" ht="14.25" customHeight="1">
      <c r="A78" s="537" t="s">
        <v>2502</v>
      </c>
      <c r="B78" s="2111" t="s">
        <v>1698</v>
      </c>
      <c r="C78" s="2128" t="s">
        <v>2266</v>
      </c>
      <c r="D78" s="538">
        <v>14</v>
      </c>
      <c r="E78" s="538">
        <v>14.95</v>
      </c>
      <c r="F78" s="547">
        <f>F79+F80</f>
        <v>1895</v>
      </c>
      <c r="G78" s="1035"/>
      <c r="H78" s="710"/>
    </row>
    <row r="79" spans="1:8" s="1517" customFormat="1" ht="14.25" customHeight="1">
      <c r="A79" s="542" t="s">
        <v>2283</v>
      </c>
      <c r="B79" s="2112"/>
      <c r="C79" s="2129"/>
      <c r="D79" s="2079" t="s">
        <v>2282</v>
      </c>
      <c r="E79" s="2079"/>
      <c r="F79" s="543">
        <v>743</v>
      </c>
      <c r="G79" s="1035"/>
    </row>
    <row r="80" spans="1:8" s="1517" customFormat="1" ht="14.25" customHeight="1">
      <c r="A80" s="542" t="s">
        <v>2268</v>
      </c>
      <c r="B80" s="2112"/>
      <c r="C80" s="2129"/>
      <c r="D80" s="2079" t="s">
        <v>2269</v>
      </c>
      <c r="E80" s="2079"/>
      <c r="F80" s="543">
        <v>1152</v>
      </c>
      <c r="G80" s="1035"/>
    </row>
    <row r="81" spans="1:8" s="1517" customFormat="1" ht="14.25" customHeight="1">
      <c r="A81" s="537" t="s">
        <v>2503</v>
      </c>
      <c r="B81" s="2111" t="s">
        <v>1698</v>
      </c>
      <c r="C81" s="2128" t="s">
        <v>2266</v>
      </c>
      <c r="D81" s="538">
        <v>17.600000000000001</v>
      </c>
      <c r="E81" s="549">
        <v>19</v>
      </c>
      <c r="F81" s="547">
        <f>F82+F83</f>
        <v>2135</v>
      </c>
      <c r="G81" s="1035"/>
      <c r="H81" s="710"/>
    </row>
    <row r="82" spans="1:8" s="1517" customFormat="1" ht="14.25" customHeight="1">
      <c r="A82" s="542" t="s">
        <v>2284</v>
      </c>
      <c r="B82" s="2112"/>
      <c r="C82" s="2129"/>
      <c r="D82" s="2079" t="s">
        <v>2285</v>
      </c>
      <c r="E82" s="2079"/>
      <c r="F82" s="543">
        <v>854</v>
      </c>
      <c r="G82" s="1035"/>
      <c r="H82" s="710"/>
    </row>
    <row r="83" spans="1:8" s="1517" customFormat="1" ht="14.25" customHeight="1">
      <c r="A83" s="542" t="s">
        <v>2271</v>
      </c>
      <c r="B83" s="2112"/>
      <c r="C83" s="2129"/>
      <c r="D83" s="2079" t="s">
        <v>2269</v>
      </c>
      <c r="E83" s="2079"/>
      <c r="F83" s="543">
        <v>1281</v>
      </c>
      <c r="G83" s="1035"/>
      <c r="H83" s="710"/>
    </row>
    <row r="84" spans="1:8" s="1517" customFormat="1" ht="18.600000000000001" customHeight="1">
      <c r="A84" s="2130" t="s">
        <v>3272</v>
      </c>
      <c r="B84" s="2127"/>
      <c r="C84" s="2109"/>
      <c r="D84" s="2127"/>
      <c r="E84" s="2127"/>
      <c r="F84" s="545"/>
    </row>
    <row r="85" spans="1:8" s="1517" customFormat="1" ht="14.25" customHeight="1">
      <c r="A85" s="550" t="s">
        <v>2504</v>
      </c>
      <c r="B85" s="551"/>
      <c r="C85" s="551" t="s">
        <v>3273</v>
      </c>
      <c r="D85" s="2124" t="s">
        <v>2219</v>
      </c>
      <c r="E85" s="2125"/>
      <c r="F85" s="547">
        <v>481</v>
      </c>
      <c r="G85" s="1035"/>
      <c r="H85" s="710"/>
    </row>
    <row r="86" spans="1:8" s="1517" customFormat="1" ht="14.25" customHeight="1">
      <c r="A86" s="550" t="s">
        <v>1744</v>
      </c>
      <c r="B86" s="551"/>
      <c r="C86" s="551" t="s">
        <v>1745</v>
      </c>
      <c r="D86" s="2124" t="s">
        <v>1746</v>
      </c>
      <c r="E86" s="2125"/>
      <c r="F86" s="547">
        <v>564</v>
      </c>
      <c r="G86" s="1035"/>
      <c r="H86" s="710"/>
    </row>
    <row r="87" spans="1:8" s="1517" customFormat="1" ht="14.25" customHeight="1">
      <c r="A87" s="550" t="s">
        <v>2506</v>
      </c>
      <c r="B87" s="551"/>
      <c r="C87" s="1037" t="s">
        <v>2505</v>
      </c>
      <c r="D87" s="2124" t="s">
        <v>2219</v>
      </c>
      <c r="E87" s="2125"/>
      <c r="F87" s="547">
        <v>564</v>
      </c>
      <c r="G87" s="1035"/>
      <c r="H87" s="710"/>
    </row>
    <row r="88" spans="1:8" s="1517" customFormat="1" ht="14.25" customHeight="1">
      <c r="A88" s="550" t="s">
        <v>1747</v>
      </c>
      <c r="B88" s="551"/>
      <c r="C88" s="551" t="s">
        <v>1748</v>
      </c>
      <c r="D88" s="2124" t="s">
        <v>1726</v>
      </c>
      <c r="E88" s="2125"/>
      <c r="F88" s="547">
        <v>697</v>
      </c>
      <c r="G88" s="1035"/>
      <c r="H88" s="710"/>
    </row>
    <row r="89" spans="1:8" s="1517" customFormat="1" ht="14.25" customHeight="1">
      <c r="A89" s="550" t="s">
        <v>2507</v>
      </c>
      <c r="B89" s="551"/>
      <c r="C89" s="1037" t="s">
        <v>2505</v>
      </c>
      <c r="D89" s="2124" t="s">
        <v>2235</v>
      </c>
      <c r="E89" s="2125"/>
      <c r="F89" s="547">
        <v>697</v>
      </c>
      <c r="G89" s="1035"/>
      <c r="H89" s="710"/>
    </row>
    <row r="90" spans="1:8" s="1517" customFormat="1" ht="14.25" customHeight="1">
      <c r="A90" s="550" t="s">
        <v>1749</v>
      </c>
      <c r="B90" s="551"/>
      <c r="C90" s="551" t="s">
        <v>1750</v>
      </c>
      <c r="D90" s="2124" t="s">
        <v>1751</v>
      </c>
      <c r="E90" s="2125"/>
      <c r="F90" s="547">
        <v>1007</v>
      </c>
      <c r="G90" s="1035"/>
      <c r="H90" s="710"/>
    </row>
    <row r="91" spans="1:8" s="1517" customFormat="1" ht="14.25" customHeight="1">
      <c r="A91" s="550" t="s">
        <v>2508</v>
      </c>
      <c r="B91" s="551"/>
      <c r="C91" s="551" t="s">
        <v>1750</v>
      </c>
      <c r="D91" s="2124" t="s">
        <v>745</v>
      </c>
      <c r="E91" s="2125"/>
      <c r="F91" s="547">
        <v>1007</v>
      </c>
      <c r="G91" s="1035"/>
      <c r="H91" s="710"/>
    </row>
    <row r="92" spans="1:8" s="1517" customFormat="1" ht="14.25" customHeight="1">
      <c r="A92" s="550" t="s">
        <v>1752</v>
      </c>
      <c r="B92" s="551"/>
      <c r="C92" s="551" t="s">
        <v>1753</v>
      </c>
      <c r="D92" s="2124" t="s">
        <v>1735</v>
      </c>
      <c r="E92" s="2125"/>
      <c r="F92" s="547">
        <v>1152</v>
      </c>
      <c r="G92" s="1035"/>
      <c r="H92" s="710"/>
    </row>
    <row r="93" spans="1:8" s="1517" customFormat="1" ht="14.25" customHeight="1">
      <c r="A93" s="550" t="s">
        <v>2509</v>
      </c>
      <c r="B93" s="551"/>
      <c r="C93" s="551" t="s">
        <v>1753</v>
      </c>
      <c r="D93" s="2124" t="s">
        <v>2269</v>
      </c>
      <c r="E93" s="2125"/>
      <c r="F93" s="547">
        <v>1152</v>
      </c>
      <c r="G93" s="1035"/>
      <c r="H93" s="710"/>
    </row>
    <row r="94" spans="1:8" s="1517" customFormat="1" ht="14.25" customHeight="1">
      <c r="A94" s="550" t="s">
        <v>1754</v>
      </c>
      <c r="B94" s="551"/>
      <c r="C94" s="551" t="s">
        <v>1753</v>
      </c>
      <c r="D94" s="2124" t="s">
        <v>1735</v>
      </c>
      <c r="E94" s="2125"/>
      <c r="F94" s="547">
        <v>1281</v>
      </c>
      <c r="G94" s="1035"/>
      <c r="H94" s="710"/>
    </row>
    <row r="95" spans="1:8" s="1517" customFormat="1" ht="14.25" customHeight="1">
      <c r="A95" s="550" t="s">
        <v>2510</v>
      </c>
      <c r="B95" s="551"/>
      <c r="C95" s="551" t="s">
        <v>1753</v>
      </c>
      <c r="D95" s="2124" t="s">
        <v>2269</v>
      </c>
      <c r="E95" s="2125"/>
      <c r="F95" s="547">
        <v>1281</v>
      </c>
      <c r="G95" s="1035"/>
      <c r="H95" s="710"/>
    </row>
    <row r="96" spans="1:8" s="1517" customFormat="1" ht="14.25" customHeight="1">
      <c r="A96" s="550" t="s">
        <v>1755</v>
      </c>
      <c r="B96" s="551"/>
      <c r="C96" s="551" t="s">
        <v>1756</v>
      </c>
      <c r="D96" s="2124" t="s">
        <v>1743</v>
      </c>
      <c r="E96" s="2125"/>
      <c r="F96" s="547">
        <v>3850</v>
      </c>
      <c r="G96" s="1035"/>
      <c r="H96" s="710"/>
    </row>
    <row r="97" spans="1:6" s="1519" customFormat="1">
      <c r="A97" s="2126" t="s">
        <v>1757</v>
      </c>
      <c r="B97" s="2127"/>
      <c r="C97" s="2116"/>
      <c r="D97" s="2127"/>
      <c r="E97" s="2127"/>
      <c r="F97" s="545"/>
    </row>
    <row r="98" spans="1:6" s="1519" customFormat="1">
      <c r="A98" s="550" t="s">
        <v>1758</v>
      </c>
      <c r="B98" s="1766"/>
      <c r="C98" s="551"/>
      <c r="D98" s="1767"/>
      <c r="E98" s="1768"/>
      <c r="F98" s="547">
        <v>33</v>
      </c>
    </row>
  </sheetData>
  <mergeCells count="122">
    <mergeCell ref="B78:B80"/>
    <mergeCell ref="C78:C80"/>
    <mergeCell ref="B81:B83"/>
    <mergeCell ref="C81:C83"/>
    <mergeCell ref="A84:E84"/>
    <mergeCell ref="D90:E90"/>
    <mergeCell ref="D88:E88"/>
    <mergeCell ref="D89:E89"/>
    <mergeCell ref="D83:E83"/>
    <mergeCell ref="D85:E85"/>
    <mergeCell ref="D86:E86"/>
    <mergeCell ref="D87:E87"/>
    <mergeCell ref="D79:E79"/>
    <mergeCell ref="D80:E80"/>
    <mergeCell ref="D82:E82"/>
    <mergeCell ref="B64:B66"/>
    <mergeCell ref="C64:C66"/>
    <mergeCell ref="D66:E66"/>
    <mergeCell ref="A67:E67"/>
    <mergeCell ref="B68:E68"/>
    <mergeCell ref="D30:E30"/>
    <mergeCell ref="B29:B31"/>
    <mergeCell ref="C29:C31"/>
    <mergeCell ref="D31:E31"/>
    <mergeCell ref="B37:B39"/>
    <mergeCell ref="C37:C39"/>
    <mergeCell ref="D38:E38"/>
    <mergeCell ref="D39:E39"/>
    <mergeCell ref="D44:E44"/>
    <mergeCell ref="B40:B42"/>
    <mergeCell ref="C40:C42"/>
    <mergeCell ref="D41:E41"/>
    <mergeCell ref="D42:E42"/>
    <mergeCell ref="B43:B45"/>
    <mergeCell ref="C43:C45"/>
    <mergeCell ref="D45:E45"/>
    <mergeCell ref="B49:B51"/>
    <mergeCell ref="C49:C51"/>
    <mergeCell ref="D51:E51"/>
    <mergeCell ref="B72:B74"/>
    <mergeCell ref="C72:C74"/>
    <mergeCell ref="D73:E73"/>
    <mergeCell ref="D74:E74"/>
    <mergeCell ref="B75:B77"/>
    <mergeCell ref="C75:C77"/>
    <mergeCell ref="D76:E76"/>
    <mergeCell ref="D77:E77"/>
    <mergeCell ref="B69:B71"/>
    <mergeCell ref="C69:C71"/>
    <mergeCell ref="D70:E70"/>
    <mergeCell ref="D71:E71"/>
    <mergeCell ref="A3:A4"/>
    <mergeCell ref="B3:B4"/>
    <mergeCell ref="C3:C4"/>
    <mergeCell ref="D4:E4"/>
    <mergeCell ref="A5:E5"/>
    <mergeCell ref="A6:E6"/>
    <mergeCell ref="B7:E7"/>
    <mergeCell ref="D65:E65"/>
    <mergeCell ref="B8:B10"/>
    <mergeCell ref="C8:C10"/>
    <mergeCell ref="D9:E9"/>
    <mergeCell ref="D10:E10"/>
    <mergeCell ref="B11:B13"/>
    <mergeCell ref="C11:C13"/>
    <mergeCell ref="D12:E12"/>
    <mergeCell ref="D13:E13"/>
    <mergeCell ref="B14:B16"/>
    <mergeCell ref="C14:C16"/>
    <mergeCell ref="D15:E15"/>
    <mergeCell ref="D16:E16"/>
    <mergeCell ref="B17:B19"/>
    <mergeCell ref="C17:C19"/>
    <mergeCell ref="D18:E18"/>
    <mergeCell ref="D19:E19"/>
    <mergeCell ref="D21:E21"/>
    <mergeCell ref="D22:E22"/>
    <mergeCell ref="D27:E27"/>
    <mergeCell ref="B23:B25"/>
    <mergeCell ref="C23:C25"/>
    <mergeCell ref="D24:E24"/>
    <mergeCell ref="D25:E25"/>
    <mergeCell ref="B26:B28"/>
    <mergeCell ref="C26:C28"/>
    <mergeCell ref="D28:E28"/>
    <mergeCell ref="B20:B22"/>
    <mergeCell ref="C20:C22"/>
    <mergeCell ref="D53:E53"/>
    <mergeCell ref="D56:E56"/>
    <mergeCell ref="D57:E57"/>
    <mergeCell ref="D59:E59"/>
    <mergeCell ref="D60:E60"/>
    <mergeCell ref="B52:B54"/>
    <mergeCell ref="C52:C54"/>
    <mergeCell ref="D54:E54"/>
    <mergeCell ref="B55:B57"/>
    <mergeCell ref="C55:C57"/>
    <mergeCell ref="B58:B60"/>
    <mergeCell ref="C58:C60"/>
    <mergeCell ref="F3:F4"/>
    <mergeCell ref="D91:E91"/>
    <mergeCell ref="D92:E92"/>
    <mergeCell ref="D93:E93"/>
    <mergeCell ref="D94:E94"/>
    <mergeCell ref="D95:E95"/>
    <mergeCell ref="D96:E96"/>
    <mergeCell ref="A97:E97"/>
    <mergeCell ref="B32:B34"/>
    <mergeCell ref="C32:C34"/>
    <mergeCell ref="D33:E33"/>
    <mergeCell ref="D34:E34"/>
    <mergeCell ref="A35:E35"/>
    <mergeCell ref="B36:E36"/>
    <mergeCell ref="B61:B63"/>
    <mergeCell ref="C61:C63"/>
    <mergeCell ref="D62:E62"/>
    <mergeCell ref="D63:E63"/>
    <mergeCell ref="D47:E47"/>
    <mergeCell ref="D50:E50"/>
    <mergeCell ref="B46:B48"/>
    <mergeCell ref="C46:C48"/>
    <mergeCell ref="D48:E48"/>
  </mergeCells>
  <hyperlinks>
    <hyperlink ref="A2" location="Кондиционирование!A1" display="Возврат на главную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2:H73"/>
  <sheetViews>
    <sheetView workbookViewId="0">
      <selection activeCell="G4" sqref="G4:G5"/>
    </sheetView>
  </sheetViews>
  <sheetFormatPr defaultRowHeight="12.75"/>
  <cols>
    <col min="1" max="1" width="29.28515625" customWidth="1"/>
    <col min="2" max="2" width="11.28515625" customWidth="1"/>
    <col min="3" max="3" width="45.42578125" customWidth="1"/>
  </cols>
  <sheetData>
    <row r="2" spans="1:8">
      <c r="A2" s="577" t="s">
        <v>0</v>
      </c>
    </row>
    <row r="3" spans="1:8" ht="22.5" customHeight="1" thickBot="1"/>
    <row r="4" spans="1:8" s="1034" customFormat="1" ht="22.5" customHeight="1">
      <c r="A4" s="2120" t="s">
        <v>2</v>
      </c>
      <c r="B4" s="2097" t="s">
        <v>1690</v>
      </c>
      <c r="C4" s="2122" t="s">
        <v>1</v>
      </c>
      <c r="D4" s="1506" t="s">
        <v>1691</v>
      </c>
      <c r="E4" s="1506" t="s">
        <v>1692</v>
      </c>
      <c r="F4" s="2097" t="s">
        <v>1693</v>
      </c>
    </row>
    <row r="5" spans="1:8" s="1034" customFormat="1" ht="13.5" thickBot="1">
      <c r="A5" s="2121"/>
      <c r="B5" s="2098"/>
      <c r="C5" s="2123"/>
      <c r="D5" s="2104" t="s">
        <v>1695</v>
      </c>
      <c r="E5" s="2104"/>
      <c r="F5" s="2098"/>
    </row>
    <row r="6" spans="1:8" s="1517" customFormat="1" ht="18.600000000000001" customHeight="1">
      <c r="A6" s="2132" t="s">
        <v>2083</v>
      </c>
      <c r="B6" s="2133"/>
      <c r="C6" s="2133"/>
      <c r="D6" s="2133"/>
      <c r="E6" s="2133"/>
      <c r="F6" s="663"/>
    </row>
    <row r="7" spans="1:8" s="1036" customFormat="1" ht="18.600000000000001" customHeight="1">
      <c r="A7" s="2130" t="s">
        <v>3274</v>
      </c>
      <c r="B7" s="2134"/>
      <c r="C7" s="2134"/>
      <c r="D7" s="2134"/>
      <c r="E7" s="2134"/>
      <c r="F7" s="545"/>
      <c r="G7" s="1035"/>
    </row>
    <row r="8" spans="1:8" s="1517" customFormat="1" ht="14.25" customHeight="1">
      <c r="A8" s="535"/>
      <c r="B8" s="2118" t="s">
        <v>1696</v>
      </c>
      <c r="C8" s="2134"/>
      <c r="D8" s="2134"/>
      <c r="E8" s="2136"/>
      <c r="F8" s="536"/>
    </row>
    <row r="9" spans="1:8" s="1517" customFormat="1" ht="14.25" customHeight="1">
      <c r="A9" s="537" t="s">
        <v>2856</v>
      </c>
      <c r="B9" s="2111" t="s">
        <v>2085</v>
      </c>
      <c r="C9" s="2113" t="s">
        <v>2857</v>
      </c>
      <c r="D9" s="538">
        <v>3.52</v>
      </c>
      <c r="E9" s="538">
        <v>4.0999999999999996</v>
      </c>
      <c r="F9" s="540">
        <f>F10+F11</f>
        <v>1180</v>
      </c>
      <c r="G9" s="1035"/>
      <c r="H9" s="710"/>
    </row>
    <row r="10" spans="1:8" s="1517" customFormat="1" ht="14.25" customHeight="1">
      <c r="A10" s="542" t="s">
        <v>2858</v>
      </c>
      <c r="B10" s="2112"/>
      <c r="C10" s="2113"/>
      <c r="D10" s="2079" t="s">
        <v>1721</v>
      </c>
      <c r="E10" s="2079"/>
      <c r="F10" s="543">
        <v>530</v>
      </c>
      <c r="G10" s="1035"/>
      <c r="H10" s="710"/>
    </row>
    <row r="11" spans="1:8" s="1517" customFormat="1" ht="14.25" customHeight="1">
      <c r="A11" s="542" t="s">
        <v>2859</v>
      </c>
      <c r="B11" s="2112"/>
      <c r="C11" s="2114"/>
      <c r="D11" s="2079" t="s">
        <v>1255</v>
      </c>
      <c r="E11" s="2079"/>
      <c r="F11" s="543">
        <v>650</v>
      </c>
      <c r="G11" s="1035"/>
      <c r="H11" s="710"/>
    </row>
    <row r="12" spans="1:8" s="1517" customFormat="1" ht="14.25" customHeight="1">
      <c r="A12" s="537" t="s">
        <v>2084</v>
      </c>
      <c r="B12" s="2111" t="s">
        <v>2085</v>
      </c>
      <c r="C12" s="2113" t="s">
        <v>2086</v>
      </c>
      <c r="D12" s="538">
        <v>5.28</v>
      </c>
      <c r="E12" s="538">
        <v>5.57</v>
      </c>
      <c r="F12" s="540">
        <f>F13+F14</f>
        <v>1620</v>
      </c>
      <c r="G12" s="1035"/>
      <c r="H12" s="710"/>
    </row>
    <row r="13" spans="1:8" s="1517" customFormat="1" ht="14.25" customHeight="1">
      <c r="A13" s="542" t="s">
        <v>2087</v>
      </c>
      <c r="B13" s="2112"/>
      <c r="C13" s="2113"/>
      <c r="D13" s="2079" t="s">
        <v>1721</v>
      </c>
      <c r="E13" s="2079"/>
      <c r="F13" s="543">
        <v>620</v>
      </c>
      <c r="G13" s="1035"/>
      <c r="H13" s="710"/>
    </row>
    <row r="14" spans="1:8" s="1517" customFormat="1" ht="14.25" customHeight="1">
      <c r="A14" s="542" t="s">
        <v>2088</v>
      </c>
      <c r="B14" s="2112"/>
      <c r="C14" s="2114"/>
      <c r="D14" s="2079" t="s">
        <v>1255</v>
      </c>
      <c r="E14" s="2079"/>
      <c r="F14" s="543">
        <v>1000</v>
      </c>
      <c r="G14" s="1035"/>
      <c r="H14" s="710"/>
    </row>
    <row r="15" spans="1:8" s="1517" customFormat="1" ht="14.25" customHeight="1">
      <c r="A15" s="537" t="s">
        <v>2089</v>
      </c>
      <c r="B15" s="2111" t="s">
        <v>2085</v>
      </c>
      <c r="C15" s="2113" t="s">
        <v>2090</v>
      </c>
      <c r="D15" s="538">
        <v>7.03</v>
      </c>
      <c r="E15" s="538">
        <v>7.03</v>
      </c>
      <c r="F15" s="547">
        <f>F16+F17</f>
        <v>1989</v>
      </c>
      <c r="G15" s="1035"/>
      <c r="H15" s="710"/>
    </row>
    <row r="16" spans="1:8" s="1517" customFormat="1" ht="14.25" customHeight="1">
      <c r="A16" s="542" t="s">
        <v>2091</v>
      </c>
      <c r="B16" s="2112"/>
      <c r="C16" s="2113"/>
      <c r="D16" s="2079" t="s">
        <v>2092</v>
      </c>
      <c r="E16" s="2079"/>
      <c r="F16" s="543">
        <v>839</v>
      </c>
      <c r="G16" s="1035"/>
      <c r="H16" s="710"/>
    </row>
    <row r="17" spans="1:8" s="1517" customFormat="1" ht="14.25" customHeight="1">
      <c r="A17" s="542" t="s">
        <v>2093</v>
      </c>
      <c r="B17" s="2112"/>
      <c r="C17" s="2114"/>
      <c r="D17" s="2079" t="s">
        <v>1247</v>
      </c>
      <c r="E17" s="2079"/>
      <c r="F17" s="543">
        <v>1150</v>
      </c>
      <c r="G17" s="1035"/>
      <c r="H17" s="710"/>
    </row>
    <row r="18" spans="1:8" s="1517" customFormat="1" ht="14.25" customHeight="1">
      <c r="A18" s="537" t="s">
        <v>2094</v>
      </c>
      <c r="B18" s="2111" t="s">
        <v>2085</v>
      </c>
      <c r="C18" s="2113" t="s">
        <v>2095</v>
      </c>
      <c r="D18" s="538">
        <v>10.55</v>
      </c>
      <c r="E18" s="538">
        <v>11.13</v>
      </c>
      <c r="F18" s="547">
        <f>F19+F20</f>
        <v>2595</v>
      </c>
      <c r="G18" s="1035"/>
      <c r="H18" s="710"/>
    </row>
    <row r="19" spans="1:8" s="1517" customFormat="1" ht="14.25" customHeight="1">
      <c r="A19" s="542" t="s">
        <v>2096</v>
      </c>
      <c r="B19" s="2112"/>
      <c r="C19" s="2113"/>
      <c r="D19" s="2079" t="s">
        <v>2092</v>
      </c>
      <c r="E19" s="2079"/>
      <c r="F19" s="543">
        <v>1045</v>
      </c>
      <c r="G19" s="1035"/>
      <c r="H19" s="710"/>
    </row>
    <row r="20" spans="1:8" s="1517" customFormat="1" ht="14.25" customHeight="1">
      <c r="A20" s="542" t="s">
        <v>2097</v>
      </c>
      <c r="B20" s="2112"/>
      <c r="C20" s="2114"/>
      <c r="D20" s="2079" t="s">
        <v>1250</v>
      </c>
      <c r="E20" s="2079"/>
      <c r="F20" s="543">
        <v>1550</v>
      </c>
      <c r="G20" s="1035"/>
      <c r="H20" s="710"/>
    </row>
    <row r="21" spans="1:8" s="1517" customFormat="1" ht="14.25" customHeight="1">
      <c r="A21" s="537" t="s">
        <v>2098</v>
      </c>
      <c r="B21" s="2111" t="s">
        <v>2085</v>
      </c>
      <c r="C21" s="2113" t="s">
        <v>2099</v>
      </c>
      <c r="D21" s="538">
        <v>13.78</v>
      </c>
      <c r="E21" s="538">
        <v>15.54</v>
      </c>
      <c r="F21" s="547">
        <f>F22+F23</f>
        <v>2829</v>
      </c>
      <c r="G21" s="1035"/>
      <c r="H21" s="710"/>
    </row>
    <row r="22" spans="1:8" s="1517" customFormat="1" ht="14.25" customHeight="1">
      <c r="A22" s="542" t="s">
        <v>2100</v>
      </c>
      <c r="B22" s="2112"/>
      <c r="C22" s="2113"/>
      <c r="D22" s="2079" t="s">
        <v>1736</v>
      </c>
      <c r="E22" s="2079"/>
      <c r="F22" s="543">
        <v>1179</v>
      </c>
      <c r="G22" s="1035"/>
      <c r="H22" s="710"/>
    </row>
    <row r="23" spans="1:8" s="1517" customFormat="1" ht="14.25" customHeight="1">
      <c r="A23" s="542" t="s">
        <v>2101</v>
      </c>
      <c r="B23" s="2112"/>
      <c r="C23" s="2114"/>
      <c r="D23" s="2079" t="s">
        <v>2102</v>
      </c>
      <c r="E23" s="2079"/>
      <c r="F23" s="543">
        <v>1650</v>
      </c>
      <c r="G23" s="1035"/>
      <c r="H23" s="710"/>
    </row>
    <row r="24" spans="1:8" s="1517" customFormat="1" ht="14.25" customHeight="1">
      <c r="A24" s="537" t="s">
        <v>2103</v>
      </c>
      <c r="B24" s="2111" t="s">
        <v>2085</v>
      </c>
      <c r="C24" s="2113" t="s">
        <v>2099</v>
      </c>
      <c r="D24" s="538">
        <v>16.12</v>
      </c>
      <c r="E24" s="538">
        <v>18.170000000000002</v>
      </c>
      <c r="F24" s="547">
        <f>F25+F26</f>
        <v>2955</v>
      </c>
      <c r="G24" s="1035"/>
      <c r="H24" s="710"/>
    </row>
    <row r="25" spans="1:8" s="1517" customFormat="1" ht="14.25" customHeight="1">
      <c r="A25" s="542" t="s">
        <v>2104</v>
      </c>
      <c r="B25" s="2112"/>
      <c r="C25" s="2113"/>
      <c r="D25" s="2079" t="s">
        <v>1736</v>
      </c>
      <c r="E25" s="2079"/>
      <c r="F25" s="543">
        <v>1155</v>
      </c>
      <c r="G25" s="1035"/>
      <c r="H25" s="710"/>
    </row>
    <row r="26" spans="1:8" s="1517" customFormat="1" ht="14.25" customHeight="1">
      <c r="A26" s="542" t="s">
        <v>2105</v>
      </c>
      <c r="B26" s="2112"/>
      <c r="C26" s="2114"/>
      <c r="D26" s="2079" t="s">
        <v>2102</v>
      </c>
      <c r="E26" s="2079"/>
      <c r="F26" s="543">
        <v>1800</v>
      </c>
      <c r="G26" s="1035"/>
      <c r="H26" s="710"/>
    </row>
    <row r="27" spans="1:8" s="1517" customFormat="1" ht="14.25" customHeight="1">
      <c r="A27" s="537" t="s">
        <v>2106</v>
      </c>
      <c r="B27" s="2137" t="s">
        <v>2085</v>
      </c>
      <c r="C27" s="1769" t="s">
        <v>2860</v>
      </c>
      <c r="D27" s="2079" t="s">
        <v>2861</v>
      </c>
      <c r="E27" s="2079"/>
      <c r="F27" s="1770">
        <v>0.01</v>
      </c>
      <c r="G27" s="1035"/>
      <c r="H27" s="710"/>
    </row>
    <row r="28" spans="1:8" s="1517" customFormat="1" ht="27" customHeight="1">
      <c r="A28" s="537" t="s">
        <v>2107</v>
      </c>
      <c r="B28" s="2111"/>
      <c r="C28" s="1769" t="s">
        <v>2108</v>
      </c>
      <c r="D28" s="2079" t="s">
        <v>2862</v>
      </c>
      <c r="E28" s="2079"/>
      <c r="F28" s="1770">
        <v>0.01</v>
      </c>
      <c r="G28" s="1035"/>
      <c r="H28" s="710"/>
    </row>
    <row r="29" spans="1:8" s="1036" customFormat="1" ht="18.600000000000001" customHeight="1">
      <c r="A29" s="2130" t="s">
        <v>3275</v>
      </c>
      <c r="B29" s="2127"/>
      <c r="C29" s="2127"/>
      <c r="D29" s="2127"/>
      <c r="E29" s="2127"/>
      <c r="F29" s="545"/>
      <c r="G29" s="1035"/>
    </row>
    <row r="30" spans="1:8" s="1517" customFormat="1" ht="14.25" customHeight="1">
      <c r="A30" s="535"/>
      <c r="B30" s="2118" t="s">
        <v>1696</v>
      </c>
      <c r="C30" s="2118"/>
      <c r="D30" s="2118"/>
      <c r="E30" s="2119"/>
      <c r="F30" s="536"/>
    </row>
    <row r="31" spans="1:8" s="1036" customFormat="1" ht="14.25" customHeight="1">
      <c r="A31" s="537" t="s">
        <v>2863</v>
      </c>
      <c r="B31" s="2111" t="s">
        <v>2085</v>
      </c>
      <c r="C31" s="2113" t="s">
        <v>2857</v>
      </c>
      <c r="D31" s="538">
        <v>3.52</v>
      </c>
      <c r="E31" s="538">
        <v>4.0999999999999996</v>
      </c>
      <c r="F31" s="546">
        <f>F32+F33</f>
        <v>1080</v>
      </c>
      <c r="G31" s="1035"/>
    </row>
    <row r="32" spans="1:8" s="1036" customFormat="1" ht="14.25" customHeight="1">
      <c r="A32" s="542" t="s">
        <v>2864</v>
      </c>
      <c r="B32" s="2112"/>
      <c r="C32" s="2113"/>
      <c r="D32" s="2079" t="s">
        <v>2111</v>
      </c>
      <c r="E32" s="2079"/>
      <c r="F32" s="543">
        <v>430</v>
      </c>
      <c r="G32" s="1035"/>
    </row>
    <row r="33" spans="1:7" s="1036" customFormat="1" ht="14.25" customHeight="1">
      <c r="A33" s="542" t="s">
        <v>2859</v>
      </c>
      <c r="B33" s="2112"/>
      <c r="C33" s="2114"/>
      <c r="D33" s="2079" t="s">
        <v>1255</v>
      </c>
      <c r="E33" s="2079"/>
      <c r="F33" s="543">
        <v>650</v>
      </c>
      <c r="G33" s="1035"/>
    </row>
    <row r="34" spans="1:7" s="1036" customFormat="1" ht="14.25" customHeight="1">
      <c r="A34" s="537" t="s">
        <v>2109</v>
      </c>
      <c r="B34" s="2111" t="s">
        <v>2085</v>
      </c>
      <c r="C34" s="2113" t="s">
        <v>2086</v>
      </c>
      <c r="D34" s="538">
        <v>5.28</v>
      </c>
      <c r="E34" s="538">
        <v>5.57</v>
      </c>
      <c r="F34" s="546">
        <f>F35+F36</f>
        <v>1590</v>
      </c>
      <c r="G34" s="1035"/>
    </row>
    <row r="35" spans="1:7" s="1036" customFormat="1" ht="14.25" customHeight="1">
      <c r="A35" s="542" t="s">
        <v>2110</v>
      </c>
      <c r="B35" s="2112"/>
      <c r="C35" s="2113"/>
      <c r="D35" s="2079" t="s">
        <v>2111</v>
      </c>
      <c r="E35" s="2079"/>
      <c r="F35" s="543">
        <v>590</v>
      </c>
      <c r="G35" s="1035"/>
    </row>
    <row r="36" spans="1:7" s="1036" customFormat="1" ht="14.25" customHeight="1">
      <c r="A36" s="542" t="s">
        <v>2088</v>
      </c>
      <c r="B36" s="2112"/>
      <c r="C36" s="2114"/>
      <c r="D36" s="2079" t="s">
        <v>1255</v>
      </c>
      <c r="E36" s="2079"/>
      <c r="F36" s="543">
        <v>1000</v>
      </c>
      <c r="G36" s="1035"/>
    </row>
    <row r="37" spans="1:7" s="1036" customFormat="1" ht="14.25" customHeight="1">
      <c r="A37" s="537" t="s">
        <v>2112</v>
      </c>
      <c r="B37" s="2111" t="s">
        <v>2085</v>
      </c>
      <c r="C37" s="2113" t="s">
        <v>2090</v>
      </c>
      <c r="D37" s="538">
        <v>7.03</v>
      </c>
      <c r="E37" s="538">
        <v>7.03</v>
      </c>
      <c r="F37" s="546">
        <f>F38+F39</f>
        <v>1999</v>
      </c>
      <c r="G37" s="1035"/>
    </row>
    <row r="38" spans="1:7" s="1036" customFormat="1" ht="14.25" customHeight="1">
      <c r="A38" s="542" t="s">
        <v>2113</v>
      </c>
      <c r="B38" s="2112"/>
      <c r="C38" s="2113"/>
      <c r="D38" s="2079" t="s">
        <v>2111</v>
      </c>
      <c r="E38" s="2079"/>
      <c r="F38" s="543">
        <v>849</v>
      </c>
      <c r="G38" s="1035"/>
    </row>
    <row r="39" spans="1:7" s="1036" customFormat="1" ht="14.25" customHeight="1">
      <c r="A39" s="542" t="s">
        <v>2093</v>
      </c>
      <c r="B39" s="2112"/>
      <c r="C39" s="2114"/>
      <c r="D39" s="2079" t="s">
        <v>1247</v>
      </c>
      <c r="E39" s="2079"/>
      <c r="F39" s="543">
        <v>1150</v>
      </c>
      <c r="G39" s="1035"/>
    </row>
    <row r="40" spans="1:7" s="1036" customFormat="1" ht="14.25" customHeight="1">
      <c r="A40" s="537" t="s">
        <v>2114</v>
      </c>
      <c r="B40" s="2111" t="s">
        <v>2085</v>
      </c>
      <c r="C40" s="2113" t="s">
        <v>2095</v>
      </c>
      <c r="D40" s="538">
        <v>10.55</v>
      </c>
      <c r="E40" s="538">
        <v>11.13</v>
      </c>
      <c r="F40" s="546">
        <f>F41+F42</f>
        <v>2595</v>
      </c>
      <c r="G40" s="1035"/>
    </row>
    <row r="41" spans="1:7" s="1036" customFormat="1" ht="14.25" customHeight="1">
      <c r="A41" s="542" t="s">
        <v>2115</v>
      </c>
      <c r="B41" s="2112"/>
      <c r="C41" s="2113"/>
      <c r="D41" s="2079" t="s">
        <v>2116</v>
      </c>
      <c r="E41" s="2079"/>
      <c r="F41" s="543">
        <v>1045</v>
      </c>
      <c r="G41" s="1035"/>
    </row>
    <row r="42" spans="1:7" s="1036" customFormat="1" ht="14.25" customHeight="1">
      <c r="A42" s="542" t="s">
        <v>2097</v>
      </c>
      <c r="B42" s="2112"/>
      <c r="C42" s="2114"/>
      <c r="D42" s="2079" t="s">
        <v>1250</v>
      </c>
      <c r="E42" s="2079"/>
      <c r="F42" s="543">
        <v>1550</v>
      </c>
      <c r="G42" s="1035"/>
    </row>
    <row r="43" spans="1:7" s="1036" customFormat="1" ht="14.25" customHeight="1">
      <c r="A43" s="537" t="s">
        <v>2117</v>
      </c>
      <c r="B43" s="2111" t="s">
        <v>2085</v>
      </c>
      <c r="C43" s="2113" t="s">
        <v>2099</v>
      </c>
      <c r="D43" s="538">
        <v>13.78</v>
      </c>
      <c r="E43" s="538">
        <v>15.54</v>
      </c>
      <c r="F43" s="546">
        <f>F44+F45</f>
        <v>2820</v>
      </c>
      <c r="G43" s="1035"/>
    </row>
    <row r="44" spans="1:7" s="1036" customFormat="1" ht="14.25" customHeight="1">
      <c r="A44" s="542" t="s">
        <v>2118</v>
      </c>
      <c r="B44" s="2112"/>
      <c r="C44" s="2113"/>
      <c r="D44" s="2079" t="s">
        <v>2116</v>
      </c>
      <c r="E44" s="2079"/>
      <c r="F44" s="543">
        <v>1170</v>
      </c>
      <c r="G44" s="1035"/>
    </row>
    <row r="45" spans="1:7" s="1036" customFormat="1" ht="14.25" customHeight="1">
      <c r="A45" s="542" t="s">
        <v>2101</v>
      </c>
      <c r="B45" s="2112"/>
      <c r="C45" s="2114"/>
      <c r="D45" s="2079" t="s">
        <v>2102</v>
      </c>
      <c r="E45" s="2079"/>
      <c r="F45" s="543">
        <v>1650</v>
      </c>
      <c r="G45" s="1035"/>
    </row>
    <row r="46" spans="1:7" s="1036" customFormat="1" ht="14.25" customHeight="1">
      <c r="A46" s="537" t="s">
        <v>2119</v>
      </c>
      <c r="B46" s="2111" t="s">
        <v>2085</v>
      </c>
      <c r="C46" s="2113" t="s">
        <v>2099</v>
      </c>
      <c r="D46" s="538">
        <v>16.12</v>
      </c>
      <c r="E46" s="538">
        <v>18.170000000000002</v>
      </c>
      <c r="F46" s="546">
        <f>F47+F48</f>
        <v>2939</v>
      </c>
      <c r="G46" s="1035"/>
    </row>
    <row r="47" spans="1:7" s="1036" customFormat="1" ht="14.25" customHeight="1">
      <c r="A47" s="542" t="s">
        <v>2120</v>
      </c>
      <c r="B47" s="2112"/>
      <c r="C47" s="2113"/>
      <c r="D47" s="2079" t="s">
        <v>2116</v>
      </c>
      <c r="E47" s="2079"/>
      <c r="F47" s="543">
        <v>1139</v>
      </c>
      <c r="G47" s="1035"/>
    </row>
    <row r="48" spans="1:7" s="1036" customFormat="1" ht="14.25" customHeight="1">
      <c r="A48" s="542" t="s">
        <v>2105</v>
      </c>
      <c r="B48" s="2112"/>
      <c r="C48" s="2114"/>
      <c r="D48" s="2079" t="s">
        <v>2102</v>
      </c>
      <c r="E48" s="2079"/>
      <c r="F48" s="543">
        <v>1800</v>
      </c>
      <c r="G48" s="1035"/>
    </row>
    <row r="49" spans="1:8" s="1517" customFormat="1" ht="18.600000000000001" customHeight="1">
      <c r="A49" s="2130" t="s">
        <v>3276</v>
      </c>
      <c r="B49" s="2127"/>
      <c r="C49" s="2127"/>
      <c r="D49" s="2127"/>
      <c r="E49" s="2127"/>
      <c r="F49" s="545"/>
    </row>
    <row r="50" spans="1:8" s="1517" customFormat="1" ht="14.25" customHeight="1">
      <c r="A50" s="535"/>
      <c r="B50" s="2118" t="s">
        <v>1696</v>
      </c>
      <c r="C50" s="2118"/>
      <c r="D50" s="2118"/>
      <c r="E50" s="2119"/>
      <c r="F50" s="536"/>
    </row>
    <row r="51" spans="1:8" s="1517" customFormat="1" ht="14.25" customHeight="1">
      <c r="A51" s="537" t="s">
        <v>2121</v>
      </c>
      <c r="B51" s="2111" t="s">
        <v>2085</v>
      </c>
      <c r="C51" s="2113" t="s">
        <v>2086</v>
      </c>
      <c r="D51" s="538">
        <v>5.28</v>
      </c>
      <c r="E51" s="538">
        <v>5.57</v>
      </c>
      <c r="F51" s="540">
        <f>F52+F53</f>
        <v>1515</v>
      </c>
      <c r="G51" s="1035"/>
      <c r="H51" s="710"/>
    </row>
    <row r="52" spans="1:8" s="1517" customFormat="1" ht="14.25" customHeight="1">
      <c r="A52" s="542" t="s">
        <v>2122</v>
      </c>
      <c r="B52" s="2112"/>
      <c r="C52" s="2113"/>
      <c r="D52" s="2079" t="s">
        <v>2123</v>
      </c>
      <c r="E52" s="2079"/>
      <c r="F52" s="543">
        <v>515</v>
      </c>
      <c r="G52" s="1035"/>
      <c r="H52" s="710"/>
    </row>
    <row r="53" spans="1:8" s="1517" customFormat="1" ht="14.25" customHeight="1">
      <c r="A53" s="542" t="s">
        <v>2088</v>
      </c>
      <c r="B53" s="2112"/>
      <c r="C53" s="2114"/>
      <c r="D53" s="2079" t="s">
        <v>1255</v>
      </c>
      <c r="E53" s="2079"/>
      <c r="F53" s="543">
        <v>1000</v>
      </c>
      <c r="G53" s="1035"/>
      <c r="H53" s="710"/>
    </row>
    <row r="54" spans="1:8" s="1517" customFormat="1" ht="14.25" customHeight="1">
      <c r="A54" s="537" t="s">
        <v>2124</v>
      </c>
      <c r="B54" s="2111" t="s">
        <v>2085</v>
      </c>
      <c r="C54" s="2113" t="s">
        <v>2090</v>
      </c>
      <c r="D54" s="538">
        <v>7.03</v>
      </c>
      <c r="E54" s="538">
        <v>7.03</v>
      </c>
      <c r="F54" s="547">
        <f>F55+F56</f>
        <v>2015</v>
      </c>
      <c r="G54" s="1035"/>
      <c r="H54" s="710"/>
    </row>
    <row r="55" spans="1:8" s="1517" customFormat="1" ht="14.25" customHeight="1">
      <c r="A55" s="542" t="s">
        <v>2125</v>
      </c>
      <c r="B55" s="2112"/>
      <c r="C55" s="2113"/>
      <c r="D55" s="2079" t="s">
        <v>2123</v>
      </c>
      <c r="E55" s="2079"/>
      <c r="F55" s="543">
        <v>865</v>
      </c>
      <c r="G55" s="1035"/>
      <c r="H55" s="710"/>
    </row>
    <row r="56" spans="1:8" s="1517" customFormat="1" ht="14.25" customHeight="1">
      <c r="A56" s="542" t="s">
        <v>2093</v>
      </c>
      <c r="B56" s="2112"/>
      <c r="C56" s="2114"/>
      <c r="D56" s="2079" t="s">
        <v>1247</v>
      </c>
      <c r="E56" s="2079"/>
      <c r="F56" s="543">
        <v>1150</v>
      </c>
      <c r="G56" s="1035"/>
      <c r="H56" s="710"/>
    </row>
    <row r="57" spans="1:8" s="1517" customFormat="1" ht="14.25" customHeight="1">
      <c r="A57" s="537" t="s">
        <v>2126</v>
      </c>
      <c r="B57" s="2111" t="s">
        <v>2085</v>
      </c>
      <c r="C57" s="2113" t="s">
        <v>2095</v>
      </c>
      <c r="D57" s="538">
        <v>10.55</v>
      </c>
      <c r="E57" s="538">
        <v>11.13</v>
      </c>
      <c r="F57" s="547">
        <f>F58+F59</f>
        <v>2610</v>
      </c>
      <c r="G57" s="1035"/>
      <c r="H57" s="710"/>
    </row>
    <row r="58" spans="1:8" s="1517" customFormat="1" ht="14.25" customHeight="1">
      <c r="A58" s="542" t="s">
        <v>2127</v>
      </c>
      <c r="B58" s="2112"/>
      <c r="C58" s="2113"/>
      <c r="D58" s="2079" t="s">
        <v>2128</v>
      </c>
      <c r="E58" s="2079"/>
      <c r="F58" s="543">
        <v>1060</v>
      </c>
      <c r="G58" s="1035"/>
    </row>
    <row r="59" spans="1:8" s="1517" customFormat="1" ht="14.25" customHeight="1">
      <c r="A59" s="542" t="s">
        <v>2097</v>
      </c>
      <c r="B59" s="2112"/>
      <c r="C59" s="2114"/>
      <c r="D59" s="2079" t="s">
        <v>1250</v>
      </c>
      <c r="E59" s="2079"/>
      <c r="F59" s="543">
        <v>1550</v>
      </c>
      <c r="G59" s="1035"/>
    </row>
    <row r="60" spans="1:8" s="1517" customFormat="1" ht="14.25" customHeight="1">
      <c r="A60" s="537" t="s">
        <v>2129</v>
      </c>
      <c r="B60" s="2111" t="s">
        <v>2085</v>
      </c>
      <c r="C60" s="2113" t="s">
        <v>2099</v>
      </c>
      <c r="D60" s="538">
        <v>13.78</v>
      </c>
      <c r="E60" s="538">
        <v>15.54</v>
      </c>
      <c r="F60" s="547">
        <f>F61+F62</f>
        <v>2815</v>
      </c>
      <c r="G60" s="1035"/>
      <c r="H60" s="710"/>
    </row>
    <row r="61" spans="1:8" s="1517" customFormat="1" ht="14.25" customHeight="1">
      <c r="A61" s="542" t="s">
        <v>2130</v>
      </c>
      <c r="B61" s="2112"/>
      <c r="C61" s="2113"/>
      <c r="D61" s="2079" t="s">
        <v>2128</v>
      </c>
      <c r="E61" s="2079"/>
      <c r="F61" s="543">
        <v>1165</v>
      </c>
      <c r="G61" s="1035"/>
    </row>
    <row r="62" spans="1:8" s="1517" customFormat="1" ht="14.25" customHeight="1">
      <c r="A62" s="542" t="s">
        <v>2101</v>
      </c>
      <c r="B62" s="2112"/>
      <c r="C62" s="2114"/>
      <c r="D62" s="2079" t="s">
        <v>2102</v>
      </c>
      <c r="E62" s="2079"/>
      <c r="F62" s="543">
        <v>1650</v>
      </c>
      <c r="G62" s="1035"/>
    </row>
    <row r="63" spans="1:8" s="1517" customFormat="1" ht="14.25" customHeight="1">
      <c r="A63" s="537" t="s">
        <v>2131</v>
      </c>
      <c r="B63" s="2111" t="s">
        <v>2085</v>
      </c>
      <c r="C63" s="2113" t="s">
        <v>2099</v>
      </c>
      <c r="D63" s="538">
        <v>16.12</v>
      </c>
      <c r="E63" s="538">
        <v>18.170000000000002</v>
      </c>
      <c r="F63" s="547">
        <f>F64+F65</f>
        <v>2930</v>
      </c>
      <c r="G63" s="1035"/>
      <c r="H63" s="710"/>
    </row>
    <row r="64" spans="1:8" s="1517" customFormat="1" ht="14.25" customHeight="1">
      <c r="A64" s="542" t="s">
        <v>2132</v>
      </c>
      <c r="B64" s="2112"/>
      <c r="C64" s="2113"/>
      <c r="D64" s="2079" t="s">
        <v>2128</v>
      </c>
      <c r="E64" s="2079"/>
      <c r="F64" s="543">
        <v>1130</v>
      </c>
      <c r="G64" s="1035"/>
      <c r="H64" s="710"/>
    </row>
    <row r="65" spans="1:8" s="1517" customFormat="1" ht="14.25" customHeight="1">
      <c r="A65" s="542" t="s">
        <v>2105</v>
      </c>
      <c r="B65" s="2112"/>
      <c r="C65" s="2114"/>
      <c r="D65" s="2079" t="s">
        <v>2102</v>
      </c>
      <c r="E65" s="2079"/>
      <c r="F65" s="543">
        <v>1800</v>
      </c>
      <c r="G65" s="1035"/>
      <c r="H65" s="710"/>
    </row>
    <row r="66" spans="1:8" s="1517" customFormat="1" ht="18.600000000000001" customHeight="1">
      <c r="A66" s="2130" t="s">
        <v>3277</v>
      </c>
      <c r="B66" s="2127"/>
      <c r="C66" s="2127"/>
      <c r="D66" s="2127"/>
      <c r="E66" s="2127"/>
      <c r="F66" s="545"/>
    </row>
    <row r="67" spans="1:8" s="1517" customFormat="1" ht="14.25" customHeight="1">
      <c r="A67" s="550" t="s">
        <v>2865</v>
      </c>
      <c r="B67" s="1771"/>
      <c r="C67" s="551" t="s">
        <v>2134</v>
      </c>
      <c r="D67" s="2079" t="s">
        <v>1255</v>
      </c>
      <c r="E67" s="2079"/>
      <c r="F67" s="547">
        <v>650</v>
      </c>
      <c r="G67" s="1035"/>
      <c r="H67" s="710"/>
    </row>
    <row r="68" spans="1:8" s="1517" customFormat="1" ht="14.25" customHeight="1">
      <c r="A68" s="550" t="s">
        <v>2133</v>
      </c>
      <c r="B68" s="1771"/>
      <c r="C68" s="551" t="s">
        <v>2134</v>
      </c>
      <c r="D68" s="2079" t="s">
        <v>1255</v>
      </c>
      <c r="E68" s="2079"/>
      <c r="F68" s="547">
        <v>1000</v>
      </c>
      <c r="G68" s="1035"/>
      <c r="H68" s="710"/>
    </row>
    <row r="69" spans="1:8" s="1517" customFormat="1" ht="14.25" customHeight="1">
      <c r="A69" s="550" t="s">
        <v>2135</v>
      </c>
      <c r="B69" s="1771"/>
      <c r="C69" s="551" t="s">
        <v>2136</v>
      </c>
      <c r="D69" s="2079" t="s">
        <v>1247</v>
      </c>
      <c r="E69" s="2079"/>
      <c r="F69" s="547">
        <v>1150</v>
      </c>
      <c r="G69" s="1035"/>
      <c r="H69" s="710"/>
    </row>
    <row r="70" spans="1:8" s="1517" customFormat="1" ht="14.25" customHeight="1">
      <c r="A70" s="550" t="s">
        <v>2137</v>
      </c>
      <c r="B70" s="1771"/>
      <c r="C70" s="551" t="s">
        <v>2138</v>
      </c>
      <c r="D70" s="2079" t="s">
        <v>1250</v>
      </c>
      <c r="E70" s="2079"/>
      <c r="F70" s="547">
        <v>1550</v>
      </c>
      <c r="G70" s="1035"/>
      <c r="H70" s="710"/>
    </row>
    <row r="71" spans="1:8" s="1517" customFormat="1" ht="14.25" customHeight="1">
      <c r="A71" s="550" t="s">
        <v>2139</v>
      </c>
      <c r="B71" s="1771"/>
      <c r="C71" s="551" t="s">
        <v>2140</v>
      </c>
      <c r="D71" s="2079" t="s">
        <v>2102</v>
      </c>
      <c r="E71" s="2079"/>
      <c r="F71" s="547">
        <v>1650</v>
      </c>
      <c r="G71" s="1035"/>
      <c r="H71" s="710"/>
    </row>
    <row r="72" spans="1:8" s="1517" customFormat="1" ht="14.25" customHeight="1">
      <c r="A72" s="550" t="s">
        <v>2141</v>
      </c>
      <c r="B72" s="1507"/>
      <c r="C72" s="551" t="s">
        <v>2140</v>
      </c>
      <c r="D72" s="2079" t="s">
        <v>2102</v>
      </c>
      <c r="E72" s="2079"/>
      <c r="F72" s="547">
        <v>1800</v>
      </c>
      <c r="G72" s="1035"/>
      <c r="H72" s="710"/>
    </row>
    <row r="73" spans="1:8" s="1519" customFormat="1">
      <c r="A73" s="1090"/>
      <c r="B73" s="1090"/>
      <c r="C73" s="1090"/>
      <c r="D73" s="1090"/>
      <c r="E73" s="1090"/>
      <c r="F73" s="1090"/>
    </row>
  </sheetData>
  <mergeCells count="90">
    <mergeCell ref="B15:B17"/>
    <mergeCell ref="C15:C17"/>
    <mergeCell ref="D16:E16"/>
    <mergeCell ref="D17:E17"/>
    <mergeCell ref="A7:E7"/>
    <mergeCell ref="B8:E8"/>
    <mergeCell ref="B12:B14"/>
    <mergeCell ref="C12:C14"/>
    <mergeCell ref="D13:E13"/>
    <mergeCell ref="D14:E14"/>
    <mergeCell ref="B9:B11"/>
    <mergeCell ref="C9:C11"/>
    <mergeCell ref="D10:E10"/>
    <mergeCell ref="D11:E11"/>
    <mergeCell ref="F4:F5"/>
    <mergeCell ref="D5:E5"/>
    <mergeCell ref="A6:E6"/>
    <mergeCell ref="A4:A5"/>
    <mergeCell ref="B4:B5"/>
    <mergeCell ref="C4:C5"/>
    <mergeCell ref="B18:B20"/>
    <mergeCell ref="C18:C20"/>
    <mergeCell ref="D19:E19"/>
    <mergeCell ref="D20:E20"/>
    <mergeCell ref="B21:B23"/>
    <mergeCell ref="C21:C23"/>
    <mergeCell ref="D22:E22"/>
    <mergeCell ref="D23:E23"/>
    <mergeCell ref="B24:B26"/>
    <mergeCell ref="C24:C26"/>
    <mergeCell ref="D25:E25"/>
    <mergeCell ref="D26:E26"/>
    <mergeCell ref="A29:E29"/>
    <mergeCell ref="B27:B28"/>
    <mergeCell ref="D27:E27"/>
    <mergeCell ref="D28:E28"/>
    <mergeCell ref="B30:E30"/>
    <mergeCell ref="B34:B36"/>
    <mergeCell ref="C34:C36"/>
    <mergeCell ref="D35:E35"/>
    <mergeCell ref="D36:E36"/>
    <mergeCell ref="B31:B33"/>
    <mergeCell ref="C31:C33"/>
    <mergeCell ref="D32:E32"/>
    <mergeCell ref="D33:E33"/>
    <mergeCell ref="D47:E47"/>
    <mergeCell ref="D48:E48"/>
    <mergeCell ref="B37:B39"/>
    <mergeCell ref="C37:C39"/>
    <mergeCell ref="D38:E38"/>
    <mergeCell ref="D39:E39"/>
    <mergeCell ref="B40:B42"/>
    <mergeCell ref="C40:C42"/>
    <mergeCell ref="D41:E41"/>
    <mergeCell ref="D42:E42"/>
    <mergeCell ref="A49:E49"/>
    <mergeCell ref="B50:E50"/>
    <mergeCell ref="B43:B45"/>
    <mergeCell ref="C43:C45"/>
    <mergeCell ref="B54:B56"/>
    <mergeCell ref="C54:C56"/>
    <mergeCell ref="D55:E55"/>
    <mergeCell ref="D56:E56"/>
    <mergeCell ref="B51:B53"/>
    <mergeCell ref="C51:C53"/>
    <mergeCell ref="D52:E52"/>
    <mergeCell ref="D53:E53"/>
    <mergeCell ref="D44:E44"/>
    <mergeCell ref="D45:E45"/>
    <mergeCell ref="B46:B48"/>
    <mergeCell ref="C46:C48"/>
    <mergeCell ref="B60:B62"/>
    <mergeCell ref="C60:C62"/>
    <mergeCell ref="D61:E61"/>
    <mergeCell ref="D62:E62"/>
    <mergeCell ref="B57:B59"/>
    <mergeCell ref="C57:C59"/>
    <mergeCell ref="D58:E58"/>
    <mergeCell ref="D59:E59"/>
    <mergeCell ref="D69:E69"/>
    <mergeCell ref="D70:E70"/>
    <mergeCell ref="D71:E71"/>
    <mergeCell ref="D72:E72"/>
    <mergeCell ref="B63:B65"/>
    <mergeCell ref="C63:C65"/>
    <mergeCell ref="D64:E64"/>
    <mergeCell ref="D65:E65"/>
    <mergeCell ref="A66:E66"/>
    <mergeCell ref="D68:E68"/>
    <mergeCell ref="D67:E67"/>
  </mergeCells>
  <hyperlinks>
    <hyperlink ref="A2" location="Кондиционирование!A1" display="возврат на главную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F103"/>
  <sheetViews>
    <sheetView zoomScaleNormal="100" workbookViewId="0">
      <selection activeCell="F4" sqref="F4:F5"/>
    </sheetView>
  </sheetViews>
  <sheetFormatPr defaultRowHeight="14.25"/>
  <cols>
    <col min="1" max="1" width="29.5703125" style="670" customWidth="1"/>
    <col min="2" max="2" width="68" style="365" customWidth="1"/>
    <col min="3" max="3" width="14.140625" style="678" customWidth="1"/>
    <col min="4" max="4" width="11.140625" style="678" customWidth="1"/>
    <col min="5" max="5" width="11.140625" style="676" customWidth="1"/>
    <col min="6" max="6" width="12.140625" style="365" bestFit="1" customWidth="1"/>
    <col min="7" max="254" width="9.140625" style="365"/>
    <col min="255" max="255" width="29.5703125" style="365" customWidth="1"/>
    <col min="256" max="256" width="90.140625" style="365" customWidth="1"/>
    <col min="257" max="257" width="14.140625" style="365" customWidth="1"/>
    <col min="258" max="258" width="14" style="365" customWidth="1"/>
    <col min="259" max="259" width="13.28515625" style="365" bestFit="1" customWidth="1"/>
    <col min="260" max="260" width="14.42578125" style="365" customWidth="1"/>
    <col min="261" max="261" width="9.140625" style="365"/>
    <col min="262" max="262" width="12.140625" style="365" bestFit="1" customWidth="1"/>
    <col min="263" max="510" width="9.140625" style="365"/>
    <col min="511" max="511" width="29.5703125" style="365" customWidth="1"/>
    <col min="512" max="512" width="90.140625" style="365" customWidth="1"/>
    <col min="513" max="513" width="14.140625" style="365" customWidth="1"/>
    <col min="514" max="514" width="14" style="365" customWidth="1"/>
    <col min="515" max="515" width="13.28515625" style="365" bestFit="1" customWidth="1"/>
    <col min="516" max="516" width="14.42578125" style="365" customWidth="1"/>
    <col min="517" max="517" width="9.140625" style="365"/>
    <col min="518" max="518" width="12.140625" style="365" bestFit="1" customWidth="1"/>
    <col min="519" max="766" width="9.140625" style="365"/>
    <col min="767" max="767" width="29.5703125" style="365" customWidth="1"/>
    <col min="768" max="768" width="90.140625" style="365" customWidth="1"/>
    <col min="769" max="769" width="14.140625" style="365" customWidth="1"/>
    <col min="770" max="770" width="14" style="365" customWidth="1"/>
    <col min="771" max="771" width="13.28515625" style="365" bestFit="1" customWidth="1"/>
    <col min="772" max="772" width="14.42578125" style="365" customWidth="1"/>
    <col min="773" max="773" width="9.140625" style="365"/>
    <col min="774" max="774" width="12.140625" style="365" bestFit="1" customWidth="1"/>
    <col min="775" max="1022" width="9.140625" style="365"/>
    <col min="1023" max="1023" width="29.5703125" style="365" customWidth="1"/>
    <col min="1024" max="1024" width="90.140625" style="365" customWidth="1"/>
    <col min="1025" max="1025" width="14.140625" style="365" customWidth="1"/>
    <col min="1026" max="1026" width="14" style="365" customWidth="1"/>
    <col min="1027" max="1027" width="13.28515625" style="365" bestFit="1" customWidth="1"/>
    <col min="1028" max="1028" width="14.42578125" style="365" customWidth="1"/>
    <col min="1029" max="1029" width="9.140625" style="365"/>
    <col min="1030" max="1030" width="12.140625" style="365" bestFit="1" customWidth="1"/>
    <col min="1031" max="1278" width="9.140625" style="365"/>
    <col min="1279" max="1279" width="29.5703125" style="365" customWidth="1"/>
    <col min="1280" max="1280" width="90.140625" style="365" customWidth="1"/>
    <col min="1281" max="1281" width="14.140625" style="365" customWidth="1"/>
    <col min="1282" max="1282" width="14" style="365" customWidth="1"/>
    <col min="1283" max="1283" width="13.28515625" style="365" bestFit="1" customWidth="1"/>
    <col min="1284" max="1284" width="14.42578125" style="365" customWidth="1"/>
    <col min="1285" max="1285" width="9.140625" style="365"/>
    <col min="1286" max="1286" width="12.140625" style="365" bestFit="1" customWidth="1"/>
    <col min="1287" max="1534" width="9.140625" style="365"/>
    <col min="1535" max="1535" width="29.5703125" style="365" customWidth="1"/>
    <col min="1536" max="1536" width="90.140625" style="365" customWidth="1"/>
    <col min="1537" max="1537" width="14.140625" style="365" customWidth="1"/>
    <col min="1538" max="1538" width="14" style="365" customWidth="1"/>
    <col min="1539" max="1539" width="13.28515625" style="365" bestFit="1" customWidth="1"/>
    <col min="1540" max="1540" width="14.42578125" style="365" customWidth="1"/>
    <col min="1541" max="1541" width="9.140625" style="365"/>
    <col min="1542" max="1542" width="12.140625" style="365" bestFit="1" customWidth="1"/>
    <col min="1543" max="1790" width="9.140625" style="365"/>
    <col min="1791" max="1791" width="29.5703125" style="365" customWidth="1"/>
    <col min="1792" max="1792" width="90.140625" style="365" customWidth="1"/>
    <col min="1793" max="1793" width="14.140625" style="365" customWidth="1"/>
    <col min="1794" max="1794" width="14" style="365" customWidth="1"/>
    <col min="1795" max="1795" width="13.28515625" style="365" bestFit="1" customWidth="1"/>
    <col min="1796" max="1796" width="14.42578125" style="365" customWidth="1"/>
    <col min="1797" max="1797" width="9.140625" style="365"/>
    <col min="1798" max="1798" width="12.140625" style="365" bestFit="1" customWidth="1"/>
    <col min="1799" max="2046" width="9.140625" style="365"/>
    <col min="2047" max="2047" width="29.5703125" style="365" customWidth="1"/>
    <col min="2048" max="2048" width="90.140625" style="365" customWidth="1"/>
    <col min="2049" max="2049" width="14.140625" style="365" customWidth="1"/>
    <col min="2050" max="2050" width="14" style="365" customWidth="1"/>
    <col min="2051" max="2051" width="13.28515625" style="365" bestFit="1" customWidth="1"/>
    <col min="2052" max="2052" width="14.42578125" style="365" customWidth="1"/>
    <col min="2053" max="2053" width="9.140625" style="365"/>
    <col min="2054" max="2054" width="12.140625" style="365" bestFit="1" customWidth="1"/>
    <col min="2055" max="2302" width="9.140625" style="365"/>
    <col min="2303" max="2303" width="29.5703125" style="365" customWidth="1"/>
    <col min="2304" max="2304" width="90.140625" style="365" customWidth="1"/>
    <col min="2305" max="2305" width="14.140625" style="365" customWidth="1"/>
    <col min="2306" max="2306" width="14" style="365" customWidth="1"/>
    <col min="2307" max="2307" width="13.28515625" style="365" bestFit="1" customWidth="1"/>
    <col min="2308" max="2308" width="14.42578125" style="365" customWidth="1"/>
    <col min="2309" max="2309" width="9.140625" style="365"/>
    <col min="2310" max="2310" width="12.140625" style="365" bestFit="1" customWidth="1"/>
    <col min="2311" max="2558" width="9.140625" style="365"/>
    <col min="2559" max="2559" width="29.5703125" style="365" customWidth="1"/>
    <col min="2560" max="2560" width="90.140625" style="365" customWidth="1"/>
    <col min="2561" max="2561" width="14.140625" style="365" customWidth="1"/>
    <col min="2562" max="2562" width="14" style="365" customWidth="1"/>
    <col min="2563" max="2563" width="13.28515625" style="365" bestFit="1" customWidth="1"/>
    <col min="2564" max="2564" width="14.42578125" style="365" customWidth="1"/>
    <col min="2565" max="2565" width="9.140625" style="365"/>
    <col min="2566" max="2566" width="12.140625" style="365" bestFit="1" customWidth="1"/>
    <col min="2567" max="2814" width="9.140625" style="365"/>
    <col min="2815" max="2815" width="29.5703125" style="365" customWidth="1"/>
    <col min="2816" max="2816" width="90.140625" style="365" customWidth="1"/>
    <col min="2817" max="2817" width="14.140625" style="365" customWidth="1"/>
    <col min="2818" max="2818" width="14" style="365" customWidth="1"/>
    <col min="2819" max="2819" width="13.28515625" style="365" bestFit="1" customWidth="1"/>
    <col min="2820" max="2820" width="14.42578125" style="365" customWidth="1"/>
    <col min="2821" max="2821" width="9.140625" style="365"/>
    <col min="2822" max="2822" width="12.140625" style="365" bestFit="1" customWidth="1"/>
    <col min="2823" max="3070" width="9.140625" style="365"/>
    <col min="3071" max="3071" width="29.5703125" style="365" customWidth="1"/>
    <col min="3072" max="3072" width="90.140625" style="365" customWidth="1"/>
    <col min="3073" max="3073" width="14.140625" style="365" customWidth="1"/>
    <col min="3074" max="3074" width="14" style="365" customWidth="1"/>
    <col min="3075" max="3075" width="13.28515625" style="365" bestFit="1" customWidth="1"/>
    <col min="3076" max="3076" width="14.42578125" style="365" customWidth="1"/>
    <col min="3077" max="3077" width="9.140625" style="365"/>
    <col min="3078" max="3078" width="12.140625" style="365" bestFit="1" customWidth="1"/>
    <col min="3079" max="3326" width="9.140625" style="365"/>
    <col min="3327" max="3327" width="29.5703125" style="365" customWidth="1"/>
    <col min="3328" max="3328" width="90.140625" style="365" customWidth="1"/>
    <col min="3329" max="3329" width="14.140625" style="365" customWidth="1"/>
    <col min="3330" max="3330" width="14" style="365" customWidth="1"/>
    <col min="3331" max="3331" width="13.28515625" style="365" bestFit="1" customWidth="1"/>
    <col min="3332" max="3332" width="14.42578125" style="365" customWidth="1"/>
    <col min="3333" max="3333" width="9.140625" style="365"/>
    <col min="3334" max="3334" width="12.140625" style="365" bestFit="1" customWidth="1"/>
    <col min="3335" max="3582" width="9.140625" style="365"/>
    <col min="3583" max="3583" width="29.5703125" style="365" customWidth="1"/>
    <col min="3584" max="3584" width="90.140625" style="365" customWidth="1"/>
    <col min="3585" max="3585" width="14.140625" style="365" customWidth="1"/>
    <col min="3586" max="3586" width="14" style="365" customWidth="1"/>
    <col min="3587" max="3587" width="13.28515625" style="365" bestFit="1" customWidth="1"/>
    <col min="3588" max="3588" width="14.42578125" style="365" customWidth="1"/>
    <col min="3589" max="3589" width="9.140625" style="365"/>
    <col min="3590" max="3590" width="12.140625" style="365" bestFit="1" customWidth="1"/>
    <col min="3591" max="3838" width="9.140625" style="365"/>
    <col min="3839" max="3839" width="29.5703125" style="365" customWidth="1"/>
    <col min="3840" max="3840" width="90.140625" style="365" customWidth="1"/>
    <col min="3841" max="3841" width="14.140625" style="365" customWidth="1"/>
    <col min="3842" max="3842" width="14" style="365" customWidth="1"/>
    <col min="3843" max="3843" width="13.28515625" style="365" bestFit="1" customWidth="1"/>
    <col min="3844" max="3844" width="14.42578125" style="365" customWidth="1"/>
    <col min="3845" max="3845" width="9.140625" style="365"/>
    <col min="3846" max="3846" width="12.140625" style="365" bestFit="1" customWidth="1"/>
    <col min="3847" max="4094" width="9.140625" style="365"/>
    <col min="4095" max="4095" width="29.5703125" style="365" customWidth="1"/>
    <col min="4096" max="4096" width="90.140625" style="365" customWidth="1"/>
    <col min="4097" max="4097" width="14.140625" style="365" customWidth="1"/>
    <col min="4098" max="4098" width="14" style="365" customWidth="1"/>
    <col min="4099" max="4099" width="13.28515625" style="365" bestFit="1" customWidth="1"/>
    <col min="4100" max="4100" width="14.42578125" style="365" customWidth="1"/>
    <col min="4101" max="4101" width="9.140625" style="365"/>
    <col min="4102" max="4102" width="12.140625" style="365" bestFit="1" customWidth="1"/>
    <col min="4103" max="4350" width="9.140625" style="365"/>
    <col min="4351" max="4351" width="29.5703125" style="365" customWidth="1"/>
    <col min="4352" max="4352" width="90.140625" style="365" customWidth="1"/>
    <col min="4353" max="4353" width="14.140625" style="365" customWidth="1"/>
    <col min="4354" max="4354" width="14" style="365" customWidth="1"/>
    <col min="4355" max="4355" width="13.28515625" style="365" bestFit="1" customWidth="1"/>
    <col min="4356" max="4356" width="14.42578125" style="365" customWidth="1"/>
    <col min="4357" max="4357" width="9.140625" style="365"/>
    <col min="4358" max="4358" width="12.140625" style="365" bestFit="1" customWidth="1"/>
    <col min="4359" max="4606" width="9.140625" style="365"/>
    <col min="4607" max="4607" width="29.5703125" style="365" customWidth="1"/>
    <col min="4608" max="4608" width="90.140625" style="365" customWidth="1"/>
    <col min="4609" max="4609" width="14.140625" style="365" customWidth="1"/>
    <col min="4610" max="4610" width="14" style="365" customWidth="1"/>
    <col min="4611" max="4611" width="13.28515625" style="365" bestFit="1" customWidth="1"/>
    <col min="4612" max="4612" width="14.42578125" style="365" customWidth="1"/>
    <col min="4613" max="4613" width="9.140625" style="365"/>
    <col min="4614" max="4614" width="12.140625" style="365" bestFit="1" customWidth="1"/>
    <col min="4615" max="4862" width="9.140625" style="365"/>
    <col min="4863" max="4863" width="29.5703125" style="365" customWidth="1"/>
    <col min="4864" max="4864" width="90.140625" style="365" customWidth="1"/>
    <col min="4865" max="4865" width="14.140625" style="365" customWidth="1"/>
    <col min="4866" max="4866" width="14" style="365" customWidth="1"/>
    <col min="4867" max="4867" width="13.28515625" style="365" bestFit="1" customWidth="1"/>
    <col min="4868" max="4868" width="14.42578125" style="365" customWidth="1"/>
    <col min="4869" max="4869" width="9.140625" style="365"/>
    <col min="4870" max="4870" width="12.140625" style="365" bestFit="1" customWidth="1"/>
    <col min="4871" max="5118" width="9.140625" style="365"/>
    <col min="5119" max="5119" width="29.5703125" style="365" customWidth="1"/>
    <col min="5120" max="5120" width="90.140625" style="365" customWidth="1"/>
    <col min="5121" max="5121" width="14.140625" style="365" customWidth="1"/>
    <col min="5122" max="5122" width="14" style="365" customWidth="1"/>
    <col min="5123" max="5123" width="13.28515625" style="365" bestFit="1" customWidth="1"/>
    <col min="5124" max="5124" width="14.42578125" style="365" customWidth="1"/>
    <col min="5125" max="5125" width="9.140625" style="365"/>
    <col min="5126" max="5126" width="12.140625" style="365" bestFit="1" customWidth="1"/>
    <col min="5127" max="5374" width="9.140625" style="365"/>
    <col min="5375" max="5375" width="29.5703125" style="365" customWidth="1"/>
    <col min="5376" max="5376" width="90.140625" style="365" customWidth="1"/>
    <col min="5377" max="5377" width="14.140625" style="365" customWidth="1"/>
    <col min="5378" max="5378" width="14" style="365" customWidth="1"/>
    <col min="5379" max="5379" width="13.28515625" style="365" bestFit="1" customWidth="1"/>
    <col min="5380" max="5380" width="14.42578125" style="365" customWidth="1"/>
    <col min="5381" max="5381" width="9.140625" style="365"/>
    <col min="5382" max="5382" width="12.140625" style="365" bestFit="1" customWidth="1"/>
    <col min="5383" max="5630" width="9.140625" style="365"/>
    <col min="5631" max="5631" width="29.5703125" style="365" customWidth="1"/>
    <col min="5632" max="5632" width="90.140625" style="365" customWidth="1"/>
    <col min="5633" max="5633" width="14.140625" style="365" customWidth="1"/>
    <col min="5634" max="5634" width="14" style="365" customWidth="1"/>
    <col min="5635" max="5635" width="13.28515625" style="365" bestFit="1" customWidth="1"/>
    <col min="5636" max="5636" width="14.42578125" style="365" customWidth="1"/>
    <col min="5637" max="5637" width="9.140625" style="365"/>
    <col min="5638" max="5638" width="12.140625" style="365" bestFit="1" customWidth="1"/>
    <col min="5639" max="5886" width="9.140625" style="365"/>
    <col min="5887" max="5887" width="29.5703125" style="365" customWidth="1"/>
    <col min="5888" max="5888" width="90.140625" style="365" customWidth="1"/>
    <col min="5889" max="5889" width="14.140625" style="365" customWidth="1"/>
    <col min="5890" max="5890" width="14" style="365" customWidth="1"/>
    <col min="5891" max="5891" width="13.28515625" style="365" bestFit="1" customWidth="1"/>
    <col min="5892" max="5892" width="14.42578125" style="365" customWidth="1"/>
    <col min="5893" max="5893" width="9.140625" style="365"/>
    <col min="5894" max="5894" width="12.140625" style="365" bestFit="1" customWidth="1"/>
    <col min="5895" max="6142" width="9.140625" style="365"/>
    <col min="6143" max="6143" width="29.5703125" style="365" customWidth="1"/>
    <col min="6144" max="6144" width="90.140625" style="365" customWidth="1"/>
    <col min="6145" max="6145" width="14.140625" style="365" customWidth="1"/>
    <col min="6146" max="6146" width="14" style="365" customWidth="1"/>
    <col min="6147" max="6147" width="13.28515625" style="365" bestFit="1" customWidth="1"/>
    <col min="6148" max="6148" width="14.42578125" style="365" customWidth="1"/>
    <col min="6149" max="6149" width="9.140625" style="365"/>
    <col min="6150" max="6150" width="12.140625" style="365" bestFit="1" customWidth="1"/>
    <col min="6151" max="6398" width="9.140625" style="365"/>
    <col min="6399" max="6399" width="29.5703125" style="365" customWidth="1"/>
    <col min="6400" max="6400" width="90.140625" style="365" customWidth="1"/>
    <col min="6401" max="6401" width="14.140625" style="365" customWidth="1"/>
    <col min="6402" max="6402" width="14" style="365" customWidth="1"/>
    <col min="6403" max="6403" width="13.28515625" style="365" bestFit="1" customWidth="1"/>
    <col min="6404" max="6404" width="14.42578125" style="365" customWidth="1"/>
    <col min="6405" max="6405" width="9.140625" style="365"/>
    <col min="6406" max="6406" width="12.140625" style="365" bestFit="1" customWidth="1"/>
    <col min="6407" max="6654" width="9.140625" style="365"/>
    <col min="6655" max="6655" width="29.5703125" style="365" customWidth="1"/>
    <col min="6656" max="6656" width="90.140625" style="365" customWidth="1"/>
    <col min="6657" max="6657" width="14.140625" style="365" customWidth="1"/>
    <col min="6658" max="6658" width="14" style="365" customWidth="1"/>
    <col min="6659" max="6659" width="13.28515625" style="365" bestFit="1" customWidth="1"/>
    <col min="6660" max="6660" width="14.42578125" style="365" customWidth="1"/>
    <col min="6661" max="6661" width="9.140625" style="365"/>
    <col min="6662" max="6662" width="12.140625" style="365" bestFit="1" customWidth="1"/>
    <col min="6663" max="6910" width="9.140625" style="365"/>
    <col min="6911" max="6911" width="29.5703125" style="365" customWidth="1"/>
    <col min="6912" max="6912" width="90.140625" style="365" customWidth="1"/>
    <col min="6913" max="6913" width="14.140625" style="365" customWidth="1"/>
    <col min="6914" max="6914" width="14" style="365" customWidth="1"/>
    <col min="6915" max="6915" width="13.28515625" style="365" bestFit="1" customWidth="1"/>
    <col min="6916" max="6916" width="14.42578125" style="365" customWidth="1"/>
    <col min="6917" max="6917" width="9.140625" style="365"/>
    <col min="6918" max="6918" width="12.140625" style="365" bestFit="1" customWidth="1"/>
    <col min="6919" max="7166" width="9.140625" style="365"/>
    <col min="7167" max="7167" width="29.5703125" style="365" customWidth="1"/>
    <col min="7168" max="7168" width="90.140625" style="365" customWidth="1"/>
    <col min="7169" max="7169" width="14.140625" style="365" customWidth="1"/>
    <col min="7170" max="7170" width="14" style="365" customWidth="1"/>
    <col min="7171" max="7171" width="13.28515625" style="365" bestFit="1" customWidth="1"/>
    <col min="7172" max="7172" width="14.42578125" style="365" customWidth="1"/>
    <col min="7173" max="7173" width="9.140625" style="365"/>
    <col min="7174" max="7174" width="12.140625" style="365" bestFit="1" customWidth="1"/>
    <col min="7175" max="7422" width="9.140625" style="365"/>
    <col min="7423" max="7423" width="29.5703125" style="365" customWidth="1"/>
    <col min="7424" max="7424" width="90.140625" style="365" customWidth="1"/>
    <col min="7425" max="7425" width="14.140625" style="365" customWidth="1"/>
    <col min="7426" max="7426" width="14" style="365" customWidth="1"/>
    <col min="7427" max="7427" width="13.28515625" style="365" bestFit="1" customWidth="1"/>
    <col min="7428" max="7428" width="14.42578125" style="365" customWidth="1"/>
    <col min="7429" max="7429" width="9.140625" style="365"/>
    <col min="7430" max="7430" width="12.140625" style="365" bestFit="1" customWidth="1"/>
    <col min="7431" max="7678" width="9.140625" style="365"/>
    <col min="7679" max="7679" width="29.5703125" style="365" customWidth="1"/>
    <col min="7680" max="7680" width="90.140625" style="365" customWidth="1"/>
    <col min="7681" max="7681" width="14.140625" style="365" customWidth="1"/>
    <col min="7682" max="7682" width="14" style="365" customWidth="1"/>
    <col min="7683" max="7683" width="13.28515625" style="365" bestFit="1" customWidth="1"/>
    <col min="7684" max="7684" width="14.42578125" style="365" customWidth="1"/>
    <col min="7685" max="7685" width="9.140625" style="365"/>
    <col min="7686" max="7686" width="12.140625" style="365" bestFit="1" customWidth="1"/>
    <col min="7687" max="7934" width="9.140625" style="365"/>
    <col min="7935" max="7935" width="29.5703125" style="365" customWidth="1"/>
    <col min="7936" max="7936" width="90.140625" style="365" customWidth="1"/>
    <col min="7937" max="7937" width="14.140625" style="365" customWidth="1"/>
    <col min="7938" max="7938" width="14" style="365" customWidth="1"/>
    <col min="7939" max="7939" width="13.28515625" style="365" bestFit="1" customWidth="1"/>
    <col min="7940" max="7940" width="14.42578125" style="365" customWidth="1"/>
    <col min="7941" max="7941" width="9.140625" style="365"/>
    <col min="7942" max="7942" width="12.140625" style="365" bestFit="1" customWidth="1"/>
    <col min="7943" max="8190" width="9.140625" style="365"/>
    <col min="8191" max="8191" width="29.5703125" style="365" customWidth="1"/>
    <col min="8192" max="8192" width="90.140625" style="365" customWidth="1"/>
    <col min="8193" max="8193" width="14.140625" style="365" customWidth="1"/>
    <col min="8194" max="8194" width="14" style="365" customWidth="1"/>
    <col min="8195" max="8195" width="13.28515625" style="365" bestFit="1" customWidth="1"/>
    <col min="8196" max="8196" width="14.42578125" style="365" customWidth="1"/>
    <col min="8197" max="8197" width="9.140625" style="365"/>
    <col min="8198" max="8198" width="12.140625" style="365" bestFit="1" customWidth="1"/>
    <col min="8199" max="8446" width="9.140625" style="365"/>
    <col min="8447" max="8447" width="29.5703125" style="365" customWidth="1"/>
    <col min="8448" max="8448" width="90.140625" style="365" customWidth="1"/>
    <col min="8449" max="8449" width="14.140625" style="365" customWidth="1"/>
    <col min="8450" max="8450" width="14" style="365" customWidth="1"/>
    <col min="8451" max="8451" width="13.28515625" style="365" bestFit="1" customWidth="1"/>
    <col min="8452" max="8452" width="14.42578125" style="365" customWidth="1"/>
    <col min="8453" max="8453" width="9.140625" style="365"/>
    <col min="8454" max="8454" width="12.140625" style="365" bestFit="1" customWidth="1"/>
    <col min="8455" max="8702" width="9.140625" style="365"/>
    <col min="8703" max="8703" width="29.5703125" style="365" customWidth="1"/>
    <col min="8704" max="8704" width="90.140625" style="365" customWidth="1"/>
    <col min="8705" max="8705" width="14.140625" style="365" customWidth="1"/>
    <col min="8706" max="8706" width="14" style="365" customWidth="1"/>
    <col min="8707" max="8707" width="13.28515625" style="365" bestFit="1" customWidth="1"/>
    <col min="8708" max="8708" width="14.42578125" style="365" customWidth="1"/>
    <col min="8709" max="8709" width="9.140625" style="365"/>
    <col min="8710" max="8710" width="12.140625" style="365" bestFit="1" customWidth="1"/>
    <col min="8711" max="8958" width="9.140625" style="365"/>
    <col min="8959" max="8959" width="29.5703125" style="365" customWidth="1"/>
    <col min="8960" max="8960" width="90.140625" style="365" customWidth="1"/>
    <col min="8961" max="8961" width="14.140625" style="365" customWidth="1"/>
    <col min="8962" max="8962" width="14" style="365" customWidth="1"/>
    <col min="8963" max="8963" width="13.28515625" style="365" bestFit="1" customWidth="1"/>
    <col min="8964" max="8964" width="14.42578125" style="365" customWidth="1"/>
    <col min="8965" max="8965" width="9.140625" style="365"/>
    <col min="8966" max="8966" width="12.140625" style="365" bestFit="1" customWidth="1"/>
    <col min="8967" max="9214" width="9.140625" style="365"/>
    <col min="9215" max="9215" width="29.5703125" style="365" customWidth="1"/>
    <col min="9216" max="9216" width="90.140625" style="365" customWidth="1"/>
    <col min="9217" max="9217" width="14.140625" style="365" customWidth="1"/>
    <col min="9218" max="9218" width="14" style="365" customWidth="1"/>
    <col min="9219" max="9219" width="13.28515625" style="365" bestFit="1" customWidth="1"/>
    <col min="9220" max="9220" width="14.42578125" style="365" customWidth="1"/>
    <col min="9221" max="9221" width="9.140625" style="365"/>
    <col min="9222" max="9222" width="12.140625" style="365" bestFit="1" customWidth="1"/>
    <col min="9223" max="9470" width="9.140625" style="365"/>
    <col min="9471" max="9471" width="29.5703125" style="365" customWidth="1"/>
    <col min="9472" max="9472" width="90.140625" style="365" customWidth="1"/>
    <col min="9473" max="9473" width="14.140625" style="365" customWidth="1"/>
    <col min="9474" max="9474" width="14" style="365" customWidth="1"/>
    <col min="9475" max="9475" width="13.28515625" style="365" bestFit="1" customWidth="1"/>
    <col min="9476" max="9476" width="14.42578125" style="365" customWidth="1"/>
    <col min="9477" max="9477" width="9.140625" style="365"/>
    <col min="9478" max="9478" width="12.140625" style="365" bestFit="1" customWidth="1"/>
    <col min="9479" max="9726" width="9.140625" style="365"/>
    <col min="9727" max="9727" width="29.5703125" style="365" customWidth="1"/>
    <col min="9728" max="9728" width="90.140625" style="365" customWidth="1"/>
    <col min="9729" max="9729" width="14.140625" style="365" customWidth="1"/>
    <col min="9730" max="9730" width="14" style="365" customWidth="1"/>
    <col min="9731" max="9731" width="13.28515625" style="365" bestFit="1" customWidth="1"/>
    <col min="9732" max="9732" width="14.42578125" style="365" customWidth="1"/>
    <col min="9733" max="9733" width="9.140625" style="365"/>
    <col min="9734" max="9734" width="12.140625" style="365" bestFit="1" customWidth="1"/>
    <col min="9735" max="9982" width="9.140625" style="365"/>
    <col min="9983" max="9983" width="29.5703125" style="365" customWidth="1"/>
    <col min="9984" max="9984" width="90.140625" style="365" customWidth="1"/>
    <col min="9985" max="9985" width="14.140625" style="365" customWidth="1"/>
    <col min="9986" max="9986" width="14" style="365" customWidth="1"/>
    <col min="9987" max="9987" width="13.28515625" style="365" bestFit="1" customWidth="1"/>
    <col min="9988" max="9988" width="14.42578125" style="365" customWidth="1"/>
    <col min="9989" max="9989" width="9.140625" style="365"/>
    <col min="9990" max="9990" width="12.140625" style="365" bestFit="1" customWidth="1"/>
    <col min="9991" max="10238" width="9.140625" style="365"/>
    <col min="10239" max="10239" width="29.5703125" style="365" customWidth="1"/>
    <col min="10240" max="10240" width="90.140625" style="365" customWidth="1"/>
    <col min="10241" max="10241" width="14.140625" style="365" customWidth="1"/>
    <col min="10242" max="10242" width="14" style="365" customWidth="1"/>
    <col min="10243" max="10243" width="13.28515625" style="365" bestFit="1" customWidth="1"/>
    <col min="10244" max="10244" width="14.42578125" style="365" customWidth="1"/>
    <col min="10245" max="10245" width="9.140625" style="365"/>
    <col min="10246" max="10246" width="12.140625" style="365" bestFit="1" customWidth="1"/>
    <col min="10247" max="10494" width="9.140625" style="365"/>
    <col min="10495" max="10495" width="29.5703125" style="365" customWidth="1"/>
    <col min="10496" max="10496" width="90.140625" style="365" customWidth="1"/>
    <col min="10497" max="10497" width="14.140625" style="365" customWidth="1"/>
    <col min="10498" max="10498" width="14" style="365" customWidth="1"/>
    <col min="10499" max="10499" width="13.28515625" style="365" bestFit="1" customWidth="1"/>
    <col min="10500" max="10500" width="14.42578125" style="365" customWidth="1"/>
    <col min="10501" max="10501" width="9.140625" style="365"/>
    <col min="10502" max="10502" width="12.140625" style="365" bestFit="1" customWidth="1"/>
    <col min="10503" max="10750" width="9.140625" style="365"/>
    <col min="10751" max="10751" width="29.5703125" style="365" customWidth="1"/>
    <col min="10752" max="10752" width="90.140625" style="365" customWidth="1"/>
    <col min="10753" max="10753" width="14.140625" style="365" customWidth="1"/>
    <col min="10754" max="10754" width="14" style="365" customWidth="1"/>
    <col min="10755" max="10755" width="13.28515625" style="365" bestFit="1" customWidth="1"/>
    <col min="10756" max="10756" width="14.42578125" style="365" customWidth="1"/>
    <col min="10757" max="10757" width="9.140625" style="365"/>
    <col min="10758" max="10758" width="12.140625" style="365" bestFit="1" customWidth="1"/>
    <col min="10759" max="11006" width="9.140625" style="365"/>
    <col min="11007" max="11007" width="29.5703125" style="365" customWidth="1"/>
    <col min="11008" max="11008" width="90.140625" style="365" customWidth="1"/>
    <col min="11009" max="11009" width="14.140625" style="365" customWidth="1"/>
    <col min="11010" max="11010" width="14" style="365" customWidth="1"/>
    <col min="11011" max="11011" width="13.28515625" style="365" bestFit="1" customWidth="1"/>
    <col min="11012" max="11012" width="14.42578125" style="365" customWidth="1"/>
    <col min="11013" max="11013" width="9.140625" style="365"/>
    <col min="11014" max="11014" width="12.140625" style="365" bestFit="1" customWidth="1"/>
    <col min="11015" max="11262" width="9.140625" style="365"/>
    <col min="11263" max="11263" width="29.5703125" style="365" customWidth="1"/>
    <col min="11264" max="11264" width="90.140625" style="365" customWidth="1"/>
    <col min="11265" max="11265" width="14.140625" style="365" customWidth="1"/>
    <col min="11266" max="11266" width="14" style="365" customWidth="1"/>
    <col min="11267" max="11267" width="13.28515625" style="365" bestFit="1" customWidth="1"/>
    <col min="11268" max="11268" width="14.42578125" style="365" customWidth="1"/>
    <col min="11269" max="11269" width="9.140625" style="365"/>
    <col min="11270" max="11270" width="12.140625" style="365" bestFit="1" customWidth="1"/>
    <col min="11271" max="11518" width="9.140625" style="365"/>
    <col min="11519" max="11519" width="29.5703125" style="365" customWidth="1"/>
    <col min="11520" max="11520" width="90.140625" style="365" customWidth="1"/>
    <col min="11521" max="11521" width="14.140625" style="365" customWidth="1"/>
    <col min="11522" max="11522" width="14" style="365" customWidth="1"/>
    <col min="11523" max="11523" width="13.28515625" style="365" bestFit="1" customWidth="1"/>
    <col min="11524" max="11524" width="14.42578125" style="365" customWidth="1"/>
    <col min="11525" max="11525" width="9.140625" style="365"/>
    <col min="11526" max="11526" width="12.140625" style="365" bestFit="1" customWidth="1"/>
    <col min="11527" max="11774" width="9.140625" style="365"/>
    <col min="11775" max="11775" width="29.5703125" style="365" customWidth="1"/>
    <col min="11776" max="11776" width="90.140625" style="365" customWidth="1"/>
    <col min="11777" max="11777" width="14.140625" style="365" customWidth="1"/>
    <col min="11778" max="11778" width="14" style="365" customWidth="1"/>
    <col min="11779" max="11779" width="13.28515625" style="365" bestFit="1" customWidth="1"/>
    <col min="11780" max="11780" width="14.42578125" style="365" customWidth="1"/>
    <col min="11781" max="11781" width="9.140625" style="365"/>
    <col min="11782" max="11782" width="12.140625" style="365" bestFit="1" customWidth="1"/>
    <col min="11783" max="12030" width="9.140625" style="365"/>
    <col min="12031" max="12031" width="29.5703125" style="365" customWidth="1"/>
    <col min="12032" max="12032" width="90.140625" style="365" customWidth="1"/>
    <col min="12033" max="12033" width="14.140625" style="365" customWidth="1"/>
    <col min="12034" max="12034" width="14" style="365" customWidth="1"/>
    <col min="12035" max="12035" width="13.28515625" style="365" bestFit="1" customWidth="1"/>
    <col min="12036" max="12036" width="14.42578125" style="365" customWidth="1"/>
    <col min="12037" max="12037" width="9.140625" style="365"/>
    <col min="12038" max="12038" width="12.140625" style="365" bestFit="1" customWidth="1"/>
    <col min="12039" max="12286" width="9.140625" style="365"/>
    <col min="12287" max="12287" width="29.5703125" style="365" customWidth="1"/>
    <col min="12288" max="12288" width="90.140625" style="365" customWidth="1"/>
    <col min="12289" max="12289" width="14.140625" style="365" customWidth="1"/>
    <col min="12290" max="12290" width="14" style="365" customWidth="1"/>
    <col min="12291" max="12291" width="13.28515625" style="365" bestFit="1" customWidth="1"/>
    <col min="12292" max="12292" width="14.42578125" style="365" customWidth="1"/>
    <col min="12293" max="12293" width="9.140625" style="365"/>
    <col min="12294" max="12294" width="12.140625" style="365" bestFit="1" customWidth="1"/>
    <col min="12295" max="12542" width="9.140625" style="365"/>
    <col min="12543" max="12543" width="29.5703125" style="365" customWidth="1"/>
    <col min="12544" max="12544" width="90.140625" style="365" customWidth="1"/>
    <col min="12545" max="12545" width="14.140625" style="365" customWidth="1"/>
    <col min="12546" max="12546" width="14" style="365" customWidth="1"/>
    <col min="12547" max="12547" width="13.28515625" style="365" bestFit="1" customWidth="1"/>
    <col min="12548" max="12548" width="14.42578125" style="365" customWidth="1"/>
    <col min="12549" max="12549" width="9.140625" style="365"/>
    <col min="12550" max="12550" width="12.140625" style="365" bestFit="1" customWidth="1"/>
    <col min="12551" max="12798" width="9.140625" style="365"/>
    <col min="12799" max="12799" width="29.5703125" style="365" customWidth="1"/>
    <col min="12800" max="12800" width="90.140625" style="365" customWidth="1"/>
    <col min="12801" max="12801" width="14.140625" style="365" customWidth="1"/>
    <col min="12802" max="12802" width="14" style="365" customWidth="1"/>
    <col min="12803" max="12803" width="13.28515625" style="365" bestFit="1" customWidth="1"/>
    <col min="12804" max="12804" width="14.42578125" style="365" customWidth="1"/>
    <col min="12805" max="12805" width="9.140625" style="365"/>
    <col min="12806" max="12806" width="12.140625" style="365" bestFit="1" customWidth="1"/>
    <col min="12807" max="13054" width="9.140625" style="365"/>
    <col min="13055" max="13055" width="29.5703125" style="365" customWidth="1"/>
    <col min="13056" max="13056" width="90.140625" style="365" customWidth="1"/>
    <col min="13057" max="13057" width="14.140625" style="365" customWidth="1"/>
    <col min="13058" max="13058" width="14" style="365" customWidth="1"/>
    <col min="13059" max="13059" width="13.28515625" style="365" bestFit="1" customWidth="1"/>
    <col min="13060" max="13060" width="14.42578125" style="365" customWidth="1"/>
    <col min="13061" max="13061" width="9.140625" style="365"/>
    <col min="13062" max="13062" width="12.140625" style="365" bestFit="1" customWidth="1"/>
    <col min="13063" max="13310" width="9.140625" style="365"/>
    <col min="13311" max="13311" width="29.5703125" style="365" customWidth="1"/>
    <col min="13312" max="13312" width="90.140625" style="365" customWidth="1"/>
    <col min="13313" max="13313" width="14.140625" style="365" customWidth="1"/>
    <col min="13314" max="13314" width="14" style="365" customWidth="1"/>
    <col min="13315" max="13315" width="13.28515625" style="365" bestFit="1" customWidth="1"/>
    <col min="13316" max="13316" width="14.42578125" style="365" customWidth="1"/>
    <col min="13317" max="13317" width="9.140625" style="365"/>
    <col min="13318" max="13318" width="12.140625" style="365" bestFit="1" customWidth="1"/>
    <col min="13319" max="13566" width="9.140625" style="365"/>
    <col min="13567" max="13567" width="29.5703125" style="365" customWidth="1"/>
    <col min="13568" max="13568" width="90.140625" style="365" customWidth="1"/>
    <col min="13569" max="13569" width="14.140625" style="365" customWidth="1"/>
    <col min="13570" max="13570" width="14" style="365" customWidth="1"/>
    <col min="13571" max="13571" width="13.28515625" style="365" bestFit="1" customWidth="1"/>
    <col min="13572" max="13572" width="14.42578125" style="365" customWidth="1"/>
    <col min="13573" max="13573" width="9.140625" style="365"/>
    <col min="13574" max="13574" width="12.140625" style="365" bestFit="1" customWidth="1"/>
    <col min="13575" max="13822" width="9.140625" style="365"/>
    <col min="13823" max="13823" width="29.5703125" style="365" customWidth="1"/>
    <col min="13824" max="13824" width="90.140625" style="365" customWidth="1"/>
    <col min="13825" max="13825" width="14.140625" style="365" customWidth="1"/>
    <col min="13826" max="13826" width="14" style="365" customWidth="1"/>
    <col min="13827" max="13827" width="13.28515625" style="365" bestFit="1" customWidth="1"/>
    <col min="13828" max="13828" width="14.42578125" style="365" customWidth="1"/>
    <col min="13829" max="13829" width="9.140625" style="365"/>
    <col min="13830" max="13830" width="12.140625" style="365" bestFit="1" customWidth="1"/>
    <col min="13831" max="14078" width="9.140625" style="365"/>
    <col min="14079" max="14079" width="29.5703125" style="365" customWidth="1"/>
    <col min="14080" max="14080" width="90.140625" style="365" customWidth="1"/>
    <col min="14081" max="14081" width="14.140625" style="365" customWidth="1"/>
    <col min="14082" max="14082" width="14" style="365" customWidth="1"/>
    <col min="14083" max="14083" width="13.28515625" style="365" bestFit="1" customWidth="1"/>
    <col min="14084" max="14084" width="14.42578125" style="365" customWidth="1"/>
    <col min="14085" max="14085" width="9.140625" style="365"/>
    <col min="14086" max="14086" width="12.140625" style="365" bestFit="1" customWidth="1"/>
    <col min="14087" max="14334" width="9.140625" style="365"/>
    <col min="14335" max="14335" width="29.5703125" style="365" customWidth="1"/>
    <col min="14336" max="14336" width="90.140625" style="365" customWidth="1"/>
    <col min="14337" max="14337" width="14.140625" style="365" customWidth="1"/>
    <col min="14338" max="14338" width="14" style="365" customWidth="1"/>
    <col min="14339" max="14339" width="13.28515625" style="365" bestFit="1" customWidth="1"/>
    <col min="14340" max="14340" width="14.42578125" style="365" customWidth="1"/>
    <col min="14341" max="14341" width="9.140625" style="365"/>
    <col min="14342" max="14342" width="12.140625" style="365" bestFit="1" customWidth="1"/>
    <col min="14343" max="14590" width="9.140625" style="365"/>
    <col min="14591" max="14591" width="29.5703125" style="365" customWidth="1"/>
    <col min="14592" max="14592" width="90.140625" style="365" customWidth="1"/>
    <col min="14593" max="14593" width="14.140625" style="365" customWidth="1"/>
    <col min="14594" max="14594" width="14" style="365" customWidth="1"/>
    <col min="14595" max="14595" width="13.28515625" style="365" bestFit="1" customWidth="1"/>
    <col min="14596" max="14596" width="14.42578125" style="365" customWidth="1"/>
    <col min="14597" max="14597" width="9.140625" style="365"/>
    <col min="14598" max="14598" width="12.140625" style="365" bestFit="1" customWidth="1"/>
    <col min="14599" max="14846" width="9.140625" style="365"/>
    <col min="14847" max="14847" width="29.5703125" style="365" customWidth="1"/>
    <col min="14848" max="14848" width="90.140625" style="365" customWidth="1"/>
    <col min="14849" max="14849" width="14.140625" style="365" customWidth="1"/>
    <col min="14850" max="14850" width="14" style="365" customWidth="1"/>
    <col min="14851" max="14851" width="13.28515625" style="365" bestFit="1" customWidth="1"/>
    <col min="14852" max="14852" width="14.42578125" style="365" customWidth="1"/>
    <col min="14853" max="14853" width="9.140625" style="365"/>
    <col min="14854" max="14854" width="12.140625" style="365" bestFit="1" customWidth="1"/>
    <col min="14855" max="15102" width="9.140625" style="365"/>
    <col min="15103" max="15103" width="29.5703125" style="365" customWidth="1"/>
    <col min="15104" max="15104" width="90.140625" style="365" customWidth="1"/>
    <col min="15105" max="15105" width="14.140625" style="365" customWidth="1"/>
    <col min="15106" max="15106" width="14" style="365" customWidth="1"/>
    <col min="15107" max="15107" width="13.28515625" style="365" bestFit="1" customWidth="1"/>
    <col min="15108" max="15108" width="14.42578125" style="365" customWidth="1"/>
    <col min="15109" max="15109" width="9.140625" style="365"/>
    <col min="15110" max="15110" width="12.140625" style="365" bestFit="1" customWidth="1"/>
    <col min="15111" max="15358" width="9.140625" style="365"/>
    <col min="15359" max="15359" width="29.5703125" style="365" customWidth="1"/>
    <col min="15360" max="15360" width="90.140625" style="365" customWidth="1"/>
    <col min="15361" max="15361" width="14.140625" style="365" customWidth="1"/>
    <col min="15362" max="15362" width="14" style="365" customWidth="1"/>
    <col min="15363" max="15363" width="13.28515625" style="365" bestFit="1" customWidth="1"/>
    <col min="15364" max="15364" width="14.42578125" style="365" customWidth="1"/>
    <col min="15365" max="15365" width="9.140625" style="365"/>
    <col min="15366" max="15366" width="12.140625" style="365" bestFit="1" customWidth="1"/>
    <col min="15367" max="15614" width="9.140625" style="365"/>
    <col min="15615" max="15615" width="29.5703125" style="365" customWidth="1"/>
    <col min="15616" max="15616" width="90.140625" style="365" customWidth="1"/>
    <col min="15617" max="15617" width="14.140625" style="365" customWidth="1"/>
    <col min="15618" max="15618" width="14" style="365" customWidth="1"/>
    <col min="15619" max="15619" width="13.28515625" style="365" bestFit="1" customWidth="1"/>
    <col min="15620" max="15620" width="14.42578125" style="365" customWidth="1"/>
    <col min="15621" max="15621" width="9.140625" style="365"/>
    <col min="15622" max="15622" width="12.140625" style="365" bestFit="1" customWidth="1"/>
    <col min="15623" max="15870" width="9.140625" style="365"/>
    <col min="15871" max="15871" width="29.5703125" style="365" customWidth="1"/>
    <col min="15872" max="15872" width="90.140625" style="365" customWidth="1"/>
    <col min="15873" max="15873" width="14.140625" style="365" customWidth="1"/>
    <col min="15874" max="15874" width="14" style="365" customWidth="1"/>
    <col min="15875" max="15875" width="13.28515625" style="365" bestFit="1" customWidth="1"/>
    <col min="15876" max="15876" width="14.42578125" style="365" customWidth="1"/>
    <col min="15877" max="15877" width="9.140625" style="365"/>
    <col min="15878" max="15878" width="12.140625" style="365" bestFit="1" customWidth="1"/>
    <col min="15879" max="16126" width="9.140625" style="365"/>
    <col min="16127" max="16127" width="29.5703125" style="365" customWidth="1"/>
    <col min="16128" max="16128" width="90.140625" style="365" customWidth="1"/>
    <col min="16129" max="16129" width="14.140625" style="365" customWidth="1"/>
    <col min="16130" max="16130" width="14" style="365" customWidth="1"/>
    <col min="16131" max="16131" width="13.28515625" style="365" bestFit="1" customWidth="1"/>
    <col min="16132" max="16132" width="14.42578125" style="365" customWidth="1"/>
    <col min="16133" max="16133" width="9.140625" style="365"/>
    <col min="16134" max="16134" width="12.140625" style="365" bestFit="1" customWidth="1"/>
    <col min="16135" max="16384" width="9.140625" style="365"/>
  </cols>
  <sheetData>
    <row r="1" spans="1:6" ht="25.5">
      <c r="A1" s="2162" t="s">
        <v>893</v>
      </c>
      <c r="B1" s="1218"/>
      <c r="C1" s="665"/>
      <c r="D1" s="1218"/>
      <c r="E1" s="675"/>
      <c r="F1" s="1221"/>
    </row>
    <row r="2" spans="1:6">
      <c r="A2" s="2162"/>
      <c r="B2" s="11"/>
      <c r="C2" s="1221"/>
      <c r="D2" s="1221"/>
      <c r="E2" s="675"/>
      <c r="F2" s="1221"/>
    </row>
    <row r="3" spans="1:6" ht="16.5" thickBot="1">
      <c r="A3" s="2162"/>
      <c r="B3" s="664"/>
      <c r="C3" s="1221"/>
      <c r="D3" s="1221"/>
      <c r="E3" s="675"/>
      <c r="F3" s="1221"/>
    </row>
    <row r="4" spans="1:6" ht="39" customHeight="1">
      <c r="A4" s="2149" t="s">
        <v>2</v>
      </c>
      <c r="B4" s="2151" t="s">
        <v>1</v>
      </c>
      <c r="C4" s="2151" t="s">
        <v>14</v>
      </c>
      <c r="D4" s="2151" t="s">
        <v>15</v>
      </c>
      <c r="E4" s="2153" t="s">
        <v>16</v>
      </c>
    </row>
    <row r="5" spans="1:6" ht="15.75" customHeight="1">
      <c r="A5" s="2150"/>
      <c r="B5" s="2152"/>
      <c r="C5" s="2152"/>
      <c r="D5" s="2152"/>
      <c r="E5" s="2154"/>
    </row>
    <row r="6" spans="1:6" ht="15.75" customHeight="1">
      <c r="A6" s="2147" t="s">
        <v>1651</v>
      </c>
      <c r="B6" s="2148"/>
      <c r="C6" s="2148"/>
      <c r="D6" s="2148"/>
      <c r="E6" s="2148"/>
    </row>
    <row r="7" spans="1:6" ht="29.25" customHeight="1">
      <c r="A7" s="418" t="s">
        <v>1652</v>
      </c>
      <c r="B7" s="2158" t="s">
        <v>1653</v>
      </c>
      <c r="C7" s="419">
        <v>2.5</v>
      </c>
      <c r="D7" s="419">
        <v>3.2</v>
      </c>
      <c r="E7" s="520">
        <v>3373</v>
      </c>
    </row>
    <row r="8" spans="1:6" ht="29.25" customHeight="1">
      <c r="A8" s="418" t="s">
        <v>1654</v>
      </c>
      <c r="B8" s="2158"/>
      <c r="C8" s="419">
        <v>3.5</v>
      </c>
      <c r="D8" s="419">
        <v>4.2</v>
      </c>
      <c r="E8" s="520">
        <v>4062</v>
      </c>
    </row>
    <row r="9" spans="1:6" ht="15.75" customHeight="1">
      <c r="A9" s="2147" t="s">
        <v>1655</v>
      </c>
      <c r="B9" s="2148"/>
      <c r="C9" s="2148"/>
      <c r="D9" s="2148"/>
      <c r="E9" s="2148"/>
    </row>
    <row r="10" spans="1:6" ht="21" customHeight="1">
      <c r="A10" s="418" t="s">
        <v>1656</v>
      </c>
      <c r="B10" s="2155"/>
      <c r="C10" s="419">
        <v>2.2000000000000002</v>
      </c>
      <c r="D10" s="419">
        <v>2.9</v>
      </c>
      <c r="E10" s="1555" t="s">
        <v>2171</v>
      </c>
    </row>
    <row r="11" spans="1:6" ht="21" customHeight="1">
      <c r="A11" s="418" t="s">
        <v>1657</v>
      </c>
      <c r="B11" s="2164"/>
      <c r="C11" s="419">
        <v>2.5</v>
      </c>
      <c r="D11" s="419">
        <v>3.2</v>
      </c>
      <c r="E11" s="1556" t="s">
        <v>3016</v>
      </c>
    </row>
    <row r="12" spans="1:6" ht="21" customHeight="1">
      <c r="A12" s="418" t="s">
        <v>1658</v>
      </c>
      <c r="B12" s="2164"/>
      <c r="C12" s="419">
        <v>3.5</v>
      </c>
      <c r="D12" s="419">
        <v>4.2</v>
      </c>
      <c r="E12" s="1555" t="s">
        <v>3017</v>
      </c>
    </row>
    <row r="13" spans="1:6" ht="21" customHeight="1">
      <c r="A13" s="418" t="s">
        <v>1659</v>
      </c>
      <c r="B13" s="2165"/>
      <c r="C13" s="419">
        <v>5.5</v>
      </c>
      <c r="D13" s="419">
        <v>6</v>
      </c>
      <c r="E13" s="1556" t="s">
        <v>3018</v>
      </c>
    </row>
    <row r="14" spans="1:6" ht="21" customHeight="1">
      <c r="A14" s="2147" t="s">
        <v>1660</v>
      </c>
      <c r="B14" s="2148"/>
      <c r="C14" s="2148"/>
      <c r="D14" s="2148"/>
      <c r="E14" s="2148"/>
    </row>
    <row r="15" spans="1:6" ht="21" customHeight="1">
      <c r="A15" s="418" t="s">
        <v>1661</v>
      </c>
      <c r="B15" s="2155" t="s">
        <v>1608</v>
      </c>
      <c r="C15" s="419">
        <v>2.0499999999999998</v>
      </c>
      <c r="D15" s="419">
        <v>2.83</v>
      </c>
      <c r="E15" s="1555" t="s">
        <v>3019</v>
      </c>
    </row>
    <row r="16" spans="1:6" ht="21" customHeight="1">
      <c r="A16" s="677" t="s">
        <v>1662</v>
      </c>
      <c r="B16" s="2156"/>
      <c r="C16" s="419">
        <v>2.5</v>
      </c>
      <c r="D16" s="419">
        <v>3.4</v>
      </c>
      <c r="E16" s="1556" t="s">
        <v>3020</v>
      </c>
    </row>
    <row r="17" spans="1:6" ht="21" customHeight="1">
      <c r="A17" s="418" t="s">
        <v>1663</v>
      </c>
      <c r="B17" s="2156"/>
      <c r="C17" s="419">
        <v>3.5</v>
      </c>
      <c r="D17" s="419">
        <v>4.4000000000000004</v>
      </c>
      <c r="E17" s="1555" t="s">
        <v>3021</v>
      </c>
    </row>
    <row r="18" spans="1:6" ht="21" customHeight="1">
      <c r="A18" s="418" t="s">
        <v>1664</v>
      </c>
      <c r="B18" s="2156"/>
      <c r="C18" s="419">
        <v>4.2</v>
      </c>
      <c r="D18" s="419">
        <v>5.3</v>
      </c>
      <c r="E18" s="1556" t="s">
        <v>2207</v>
      </c>
    </row>
    <row r="19" spans="1:6" ht="21" customHeight="1">
      <c r="A19" s="418" t="s">
        <v>1665</v>
      </c>
      <c r="B19" s="2156"/>
      <c r="C19" s="419">
        <v>5</v>
      </c>
      <c r="D19" s="419">
        <v>5.8</v>
      </c>
      <c r="E19" s="1555" t="s">
        <v>3018</v>
      </c>
    </row>
    <row r="20" spans="1:6" ht="21" customHeight="1">
      <c r="A20" s="418" t="s">
        <v>1666</v>
      </c>
      <c r="B20" s="2156"/>
      <c r="C20" s="419">
        <v>6.8</v>
      </c>
      <c r="D20" s="419">
        <v>8.6</v>
      </c>
      <c r="E20" s="1556" t="s">
        <v>3022</v>
      </c>
    </row>
    <row r="21" spans="1:6" ht="21" customHeight="1">
      <c r="A21" s="418" t="s">
        <v>1667</v>
      </c>
      <c r="B21" s="2157"/>
      <c r="C21" s="419">
        <v>7.65</v>
      </c>
      <c r="D21" s="419">
        <v>9.6</v>
      </c>
      <c r="E21" s="1555" t="s">
        <v>3023</v>
      </c>
    </row>
    <row r="22" spans="1:6" ht="15.75" customHeight="1">
      <c r="A22" s="2147" t="s">
        <v>1668</v>
      </c>
      <c r="B22" s="2148"/>
      <c r="C22" s="2148"/>
      <c r="D22" s="2148"/>
      <c r="E22" s="2148"/>
    </row>
    <row r="23" spans="1:6" ht="22.5" customHeight="1">
      <c r="A23" s="418" t="s">
        <v>1669</v>
      </c>
      <c r="B23" s="2155"/>
      <c r="C23" s="419">
        <v>2.0499999999999998</v>
      </c>
      <c r="D23" s="419">
        <v>2.83</v>
      </c>
      <c r="E23" s="520">
        <v>860</v>
      </c>
    </row>
    <row r="24" spans="1:6" ht="22.5" customHeight="1">
      <c r="A24" s="677" t="s">
        <v>1670</v>
      </c>
      <c r="B24" s="2156"/>
      <c r="C24" s="419">
        <v>2.5</v>
      </c>
      <c r="D24" s="419">
        <v>3.4</v>
      </c>
      <c r="E24" s="520">
        <v>920</v>
      </c>
    </row>
    <row r="25" spans="1:6" ht="22.5" customHeight="1">
      <c r="A25" s="418" t="s">
        <v>1671</v>
      </c>
      <c r="B25" s="2164"/>
      <c r="C25" s="419">
        <v>3.5</v>
      </c>
      <c r="D25" s="419">
        <v>4.4000000000000004</v>
      </c>
      <c r="E25" s="520">
        <v>1010</v>
      </c>
      <c r="F25" s="344"/>
    </row>
    <row r="26" spans="1:6" ht="22.5" customHeight="1">
      <c r="A26" s="418" t="s">
        <v>1672</v>
      </c>
      <c r="B26" s="2165"/>
      <c r="C26" s="419">
        <v>4.2</v>
      </c>
      <c r="D26" s="419">
        <v>5.3</v>
      </c>
      <c r="E26" s="520">
        <v>1510</v>
      </c>
    </row>
    <row r="27" spans="1:6" ht="15.75" thickBot="1">
      <c r="A27" s="497"/>
      <c r="B27" s="498" t="s">
        <v>1673</v>
      </c>
      <c r="C27" s="499"/>
      <c r="D27" s="499"/>
      <c r="E27" s="521"/>
    </row>
    <row r="28" spans="1:6" ht="12.75">
      <c r="A28" s="2149" t="s">
        <v>2</v>
      </c>
      <c r="B28" s="2151" t="s">
        <v>1</v>
      </c>
      <c r="C28" s="2151" t="s">
        <v>14</v>
      </c>
      <c r="D28" s="2151" t="s">
        <v>15</v>
      </c>
      <c r="E28" s="2153" t="s">
        <v>16</v>
      </c>
    </row>
    <row r="29" spans="1:6" ht="12.75">
      <c r="A29" s="2150"/>
      <c r="B29" s="2152"/>
      <c r="C29" s="2152"/>
      <c r="D29" s="2152"/>
      <c r="E29" s="2154"/>
    </row>
    <row r="30" spans="1:6" s="1557" customFormat="1" ht="15.75">
      <c r="A30" s="2147" t="s">
        <v>1674</v>
      </c>
      <c r="B30" s="2148"/>
      <c r="C30" s="2148"/>
      <c r="D30" s="2148"/>
      <c r="E30" s="2148"/>
    </row>
    <row r="31" spans="1:6" ht="15">
      <c r="A31" s="418" t="s">
        <v>3</v>
      </c>
      <c r="B31" s="2155" t="s">
        <v>3024</v>
      </c>
      <c r="C31" s="419">
        <v>2.1</v>
      </c>
      <c r="D31" s="419">
        <v>2.1</v>
      </c>
      <c r="E31" s="520">
        <v>570</v>
      </c>
      <c r="F31" s="346"/>
    </row>
    <row r="32" spans="1:6" ht="15">
      <c r="A32" s="418" t="s">
        <v>4</v>
      </c>
      <c r="B32" s="2156"/>
      <c r="C32" s="419">
        <v>2.6</v>
      </c>
      <c r="D32" s="419">
        <v>2.7</v>
      </c>
      <c r="E32" s="520">
        <v>630</v>
      </c>
      <c r="F32" s="346"/>
    </row>
    <row r="33" spans="1:6" ht="15">
      <c r="A33" s="418" t="s">
        <v>5</v>
      </c>
      <c r="B33" s="2157"/>
      <c r="C33" s="419">
        <v>3.6</v>
      </c>
      <c r="D33" s="419">
        <v>3.9</v>
      </c>
      <c r="E33" s="520">
        <v>750</v>
      </c>
      <c r="F33" s="346"/>
    </row>
    <row r="34" spans="1:6" ht="22.5" customHeight="1">
      <c r="A34" s="418" t="s">
        <v>6</v>
      </c>
      <c r="B34" s="2155" t="s">
        <v>3025</v>
      </c>
      <c r="C34" s="419">
        <v>4.93</v>
      </c>
      <c r="D34" s="419">
        <v>5.2</v>
      </c>
      <c r="E34" s="520">
        <v>1184</v>
      </c>
      <c r="F34" s="346"/>
    </row>
    <row r="35" spans="1:6" ht="15">
      <c r="A35" s="418" t="s">
        <v>7</v>
      </c>
      <c r="B35" s="2157"/>
      <c r="C35" s="419">
        <v>6.7</v>
      </c>
      <c r="D35" s="419">
        <v>7.14</v>
      </c>
      <c r="E35" s="984">
        <v>1381</v>
      </c>
      <c r="F35" s="346"/>
    </row>
    <row r="36" spans="1:6" s="1557" customFormat="1" ht="15.75">
      <c r="A36" s="2147" t="s">
        <v>1675</v>
      </c>
      <c r="B36" s="2148"/>
      <c r="C36" s="2148"/>
      <c r="D36" s="2148"/>
      <c r="E36" s="2148"/>
    </row>
    <row r="37" spans="1:6" ht="12.75">
      <c r="A37" s="418" t="s">
        <v>1607</v>
      </c>
      <c r="B37" s="2155" t="s">
        <v>1608</v>
      </c>
      <c r="C37" s="419">
        <v>2.2400000000000002</v>
      </c>
      <c r="D37" s="419">
        <v>2.38</v>
      </c>
      <c r="E37" s="1555" t="s">
        <v>3026</v>
      </c>
      <c r="F37" s="346"/>
    </row>
    <row r="38" spans="1:6" ht="15.75" customHeight="1">
      <c r="A38" s="418" t="s">
        <v>10</v>
      </c>
      <c r="B38" s="2156"/>
      <c r="C38" s="419">
        <v>2.65</v>
      </c>
      <c r="D38" s="419">
        <v>2.89</v>
      </c>
      <c r="E38" s="1556" t="s">
        <v>3027</v>
      </c>
      <c r="F38" s="346"/>
    </row>
    <row r="39" spans="1:6" ht="15.75" customHeight="1">
      <c r="A39" s="418" t="s">
        <v>11</v>
      </c>
      <c r="B39" s="2156"/>
      <c r="C39" s="419">
        <v>3.47</v>
      </c>
      <c r="D39" s="419">
        <v>3.85</v>
      </c>
      <c r="E39" s="1555" t="s">
        <v>3028</v>
      </c>
      <c r="F39" s="346"/>
    </row>
    <row r="40" spans="1:6" ht="15.75" customHeight="1">
      <c r="A40" s="418" t="s">
        <v>1609</v>
      </c>
      <c r="B40" s="2156"/>
      <c r="C40" s="419">
        <v>5.3</v>
      </c>
      <c r="D40" s="419">
        <v>5.7</v>
      </c>
      <c r="E40" s="520">
        <v>1358</v>
      </c>
      <c r="F40" s="346"/>
    </row>
    <row r="41" spans="1:6" ht="15.75" customHeight="1">
      <c r="A41" s="418" t="s">
        <v>189</v>
      </c>
      <c r="B41" s="2157"/>
      <c r="C41" s="419">
        <v>7.03</v>
      </c>
      <c r="D41" s="419">
        <v>7.8</v>
      </c>
      <c r="E41" s="520">
        <v>1592</v>
      </c>
      <c r="F41" s="346"/>
    </row>
    <row r="42" spans="1:6" s="1557" customFormat="1" ht="15.75">
      <c r="A42" s="2147" t="s">
        <v>1676</v>
      </c>
      <c r="B42" s="2148"/>
      <c r="C42" s="2148"/>
      <c r="D42" s="2148"/>
      <c r="E42" s="2148"/>
    </row>
    <row r="43" spans="1:6" ht="60.75" customHeight="1">
      <c r="A43" s="418" t="s">
        <v>8</v>
      </c>
      <c r="B43" s="2155" t="s">
        <v>1610</v>
      </c>
      <c r="C43" s="419">
        <v>2.5</v>
      </c>
      <c r="D43" s="419">
        <v>3.2</v>
      </c>
      <c r="E43" s="520">
        <v>607</v>
      </c>
      <c r="F43" s="346"/>
    </row>
    <row r="44" spans="1:6" ht="15">
      <c r="A44" s="418" t="s">
        <v>9</v>
      </c>
      <c r="B44" s="2157"/>
      <c r="C44" s="419">
        <v>3.3</v>
      </c>
      <c r="D44" s="419">
        <v>4</v>
      </c>
      <c r="E44" s="520">
        <v>648</v>
      </c>
      <c r="F44" s="346"/>
    </row>
    <row r="45" spans="1:6" s="1557" customFormat="1" ht="15.75">
      <c r="A45" s="2147" t="s">
        <v>1677</v>
      </c>
      <c r="B45" s="2148"/>
      <c r="C45" s="2148"/>
      <c r="D45" s="2148"/>
      <c r="E45" s="2148"/>
    </row>
    <row r="46" spans="1:6" ht="15">
      <c r="A46" s="418" t="s">
        <v>12</v>
      </c>
      <c r="B46" s="2155" t="s">
        <v>1611</v>
      </c>
      <c r="C46" s="419">
        <v>2.5</v>
      </c>
      <c r="D46" s="419">
        <v>3.2</v>
      </c>
      <c r="E46" s="520">
        <v>627</v>
      </c>
      <c r="F46" s="346"/>
    </row>
    <row r="47" spans="1:6" ht="27" customHeight="1">
      <c r="A47" s="418" t="s">
        <v>13</v>
      </c>
      <c r="B47" s="2157"/>
      <c r="C47" s="419">
        <v>3.3</v>
      </c>
      <c r="D47" s="419">
        <v>4</v>
      </c>
      <c r="E47" s="520">
        <v>668</v>
      </c>
      <c r="F47" s="346"/>
    </row>
    <row r="48" spans="1:6" s="1557" customFormat="1" ht="15.75">
      <c r="A48" s="2147" t="s">
        <v>1678</v>
      </c>
      <c r="B48" s="2148"/>
      <c r="C48" s="2148"/>
      <c r="D48" s="2148"/>
      <c r="E48" s="2148"/>
    </row>
    <row r="49" spans="1:6" ht="15">
      <c r="A49" s="418" t="s">
        <v>1687</v>
      </c>
      <c r="B49" s="2155" t="s">
        <v>1612</v>
      </c>
      <c r="C49" s="419">
        <v>2.0499999999999998</v>
      </c>
      <c r="D49" s="419">
        <v>2.83</v>
      </c>
      <c r="E49" s="520">
        <v>833</v>
      </c>
      <c r="F49" s="346"/>
    </row>
    <row r="50" spans="1:6" ht="15">
      <c r="A50" s="418" t="s">
        <v>1688</v>
      </c>
      <c r="B50" s="2156"/>
      <c r="C50" s="419">
        <v>2.5</v>
      </c>
      <c r="D50" s="419">
        <v>3.4</v>
      </c>
      <c r="E50" s="520">
        <v>956</v>
      </c>
      <c r="F50" s="346"/>
    </row>
    <row r="51" spans="1:6" ht="15">
      <c r="A51" s="418" t="s">
        <v>1689</v>
      </c>
      <c r="B51" s="2156"/>
      <c r="C51" s="419">
        <v>3.5</v>
      </c>
      <c r="D51" s="419">
        <v>4.4000000000000004</v>
      </c>
      <c r="E51" s="520">
        <v>1096</v>
      </c>
      <c r="F51" s="346"/>
    </row>
    <row r="52" spans="1:6" ht="15">
      <c r="A52" s="418" t="s">
        <v>1613</v>
      </c>
      <c r="B52" s="2157"/>
      <c r="C52" s="419">
        <v>4.2</v>
      </c>
      <c r="D52" s="419">
        <v>5.3</v>
      </c>
      <c r="E52" s="520">
        <v>1452</v>
      </c>
      <c r="F52" s="346"/>
    </row>
    <row r="53" spans="1:6" ht="15">
      <c r="A53" s="418" t="s">
        <v>1614</v>
      </c>
      <c r="B53" s="2155" t="s">
        <v>1615</v>
      </c>
      <c r="C53" s="419">
        <v>5</v>
      </c>
      <c r="D53" s="419">
        <v>5.8</v>
      </c>
      <c r="E53" s="520">
        <v>1850</v>
      </c>
      <c r="F53" s="346"/>
    </row>
    <row r="54" spans="1:6" ht="15">
      <c r="A54" s="418" t="s">
        <v>1616</v>
      </c>
      <c r="B54" s="2156"/>
      <c r="C54" s="419">
        <v>6.8</v>
      </c>
      <c r="D54" s="419">
        <v>8.6</v>
      </c>
      <c r="E54" s="520">
        <v>2252</v>
      </c>
      <c r="F54" s="346"/>
    </row>
    <row r="55" spans="1:6" ht="15">
      <c r="A55" s="418" t="s">
        <v>1617</v>
      </c>
      <c r="B55" s="2157"/>
      <c r="C55" s="419">
        <v>7.65</v>
      </c>
      <c r="D55" s="419">
        <v>9.6</v>
      </c>
      <c r="E55" s="520">
        <v>2504</v>
      </c>
      <c r="F55" s="346"/>
    </row>
    <row r="56" spans="1:6" ht="15.75">
      <c r="A56" s="2166" t="s">
        <v>1679</v>
      </c>
      <c r="B56" s="2167"/>
      <c r="C56" s="2167"/>
      <c r="D56" s="2167"/>
      <c r="E56" s="2167"/>
      <c r="F56" s="368"/>
    </row>
    <row r="57" spans="1:6" ht="15">
      <c r="A57" s="418" t="s">
        <v>1680</v>
      </c>
      <c r="B57" s="2155" t="s">
        <v>1681</v>
      </c>
      <c r="C57" s="419">
        <v>2.5</v>
      </c>
      <c r="D57" s="419">
        <v>3.4</v>
      </c>
      <c r="E57" s="520">
        <v>956</v>
      </c>
      <c r="F57" s="368"/>
    </row>
    <row r="58" spans="1:6" ht="15">
      <c r="A58" s="418" t="s">
        <v>1682</v>
      </c>
      <c r="B58" s="2156"/>
      <c r="C58" s="419">
        <v>3.5</v>
      </c>
      <c r="D58" s="419">
        <v>4.4000000000000004</v>
      </c>
      <c r="E58" s="520">
        <v>1096</v>
      </c>
      <c r="F58" s="368"/>
    </row>
    <row r="59" spans="1:6" s="1557" customFormat="1" ht="15.75">
      <c r="A59" s="2147" t="s">
        <v>1683</v>
      </c>
      <c r="B59" s="2148"/>
      <c r="C59" s="2148"/>
      <c r="D59" s="2148"/>
      <c r="E59" s="2148"/>
    </row>
    <row r="60" spans="1:6" ht="16.5" customHeight="1">
      <c r="A60" s="418" t="s">
        <v>1618</v>
      </c>
      <c r="B60" s="1512" t="s">
        <v>1619</v>
      </c>
      <c r="C60" s="419">
        <v>4.5</v>
      </c>
      <c r="D60" s="419">
        <v>5.4</v>
      </c>
      <c r="E60" s="520">
        <v>1690</v>
      </c>
      <c r="F60" s="346"/>
    </row>
    <row r="61" spans="1:6" ht="15">
      <c r="A61" s="418" t="s">
        <v>285</v>
      </c>
      <c r="B61" s="1512" t="s">
        <v>1619</v>
      </c>
      <c r="C61" s="419">
        <v>5.2</v>
      </c>
      <c r="D61" s="419">
        <v>5.6</v>
      </c>
      <c r="E61" s="520">
        <v>1830</v>
      </c>
      <c r="F61" s="346"/>
    </row>
    <row r="62" spans="1:6" ht="15">
      <c r="A62" s="418" t="s">
        <v>286</v>
      </c>
      <c r="B62" s="1512" t="s">
        <v>1620</v>
      </c>
      <c r="C62" s="419">
        <v>5.2</v>
      </c>
      <c r="D62" s="419">
        <v>6.8</v>
      </c>
      <c r="E62" s="520">
        <v>2170</v>
      </c>
      <c r="F62" s="346"/>
    </row>
    <row r="63" spans="1:6" ht="15">
      <c r="A63" s="418" t="s">
        <v>287</v>
      </c>
      <c r="B63" s="1512" t="s">
        <v>1621</v>
      </c>
      <c r="C63" s="419">
        <v>6.8</v>
      </c>
      <c r="D63" s="419">
        <v>8.6</v>
      </c>
      <c r="E63" s="520">
        <v>2530</v>
      </c>
      <c r="F63" s="346"/>
    </row>
    <row r="64" spans="1:6" s="1557" customFormat="1" ht="15">
      <c r="A64" s="418" t="s">
        <v>1622</v>
      </c>
      <c r="B64" s="1512" t="s">
        <v>1621</v>
      </c>
      <c r="C64" s="419">
        <v>8</v>
      </c>
      <c r="D64" s="419">
        <v>9.4</v>
      </c>
      <c r="E64" s="520">
        <v>3030</v>
      </c>
      <c r="F64" s="346"/>
    </row>
    <row r="65" spans="1:6" ht="15.75" customHeight="1">
      <c r="A65" s="418" t="s">
        <v>1623</v>
      </c>
      <c r="B65" s="1512" t="s">
        <v>1624</v>
      </c>
      <c r="C65" s="419">
        <v>10</v>
      </c>
      <c r="D65" s="419">
        <v>12</v>
      </c>
      <c r="E65" s="520">
        <v>3580</v>
      </c>
      <c r="F65" s="346"/>
    </row>
    <row r="66" spans="1:6" ht="15.75">
      <c r="A66" s="2147" t="s">
        <v>1625</v>
      </c>
      <c r="B66" s="2168"/>
      <c r="C66" s="2148"/>
      <c r="D66" s="2148"/>
      <c r="E66" s="2148"/>
      <c r="F66" s="368"/>
    </row>
    <row r="67" spans="1:6" ht="15">
      <c r="A67" s="490" t="s">
        <v>3029</v>
      </c>
      <c r="B67" s="2155" t="s">
        <v>1626</v>
      </c>
      <c r="C67" s="2142">
        <v>2.2000000000000002</v>
      </c>
      <c r="D67" s="2141"/>
      <c r="E67" s="520">
        <v>363</v>
      </c>
      <c r="F67" s="346"/>
    </row>
    <row r="68" spans="1:6" ht="15.75" customHeight="1">
      <c r="A68" s="490" t="s">
        <v>3030</v>
      </c>
      <c r="B68" s="2156"/>
      <c r="C68" s="2142">
        <v>2.8</v>
      </c>
      <c r="D68" s="2141"/>
      <c r="E68" s="520">
        <v>460</v>
      </c>
      <c r="F68" s="346"/>
    </row>
    <row r="69" spans="1:6" s="1557" customFormat="1" ht="15">
      <c r="A69" s="490" t="s">
        <v>3031</v>
      </c>
      <c r="B69" s="2156"/>
      <c r="C69" s="2142">
        <v>3.2</v>
      </c>
      <c r="D69" s="2141"/>
      <c r="E69" s="520">
        <v>500</v>
      </c>
      <c r="F69" s="346"/>
    </row>
    <row r="70" spans="1:6" ht="15">
      <c r="A70" s="490" t="s">
        <v>3032</v>
      </c>
      <c r="B70" s="2156"/>
      <c r="C70" s="2142">
        <v>4</v>
      </c>
      <c r="D70" s="2141"/>
      <c r="E70" s="520">
        <v>600</v>
      </c>
      <c r="F70" s="368"/>
    </row>
    <row r="71" spans="1:6" ht="15">
      <c r="A71" s="1602" t="s">
        <v>3033</v>
      </c>
      <c r="B71" s="2156"/>
      <c r="C71" s="2142">
        <v>5</v>
      </c>
      <c r="D71" s="2141"/>
      <c r="E71" s="520">
        <v>710</v>
      </c>
      <c r="F71" s="346"/>
    </row>
    <row r="72" spans="1:6" ht="15">
      <c r="A72" s="1602" t="s">
        <v>3034</v>
      </c>
      <c r="B72" s="1511"/>
      <c r="C72" s="2142">
        <v>7</v>
      </c>
      <c r="D72" s="2163"/>
      <c r="E72" s="520">
        <v>840</v>
      </c>
      <c r="F72" s="346"/>
    </row>
    <row r="73" spans="1:6" ht="15.75">
      <c r="A73" s="2147" t="s">
        <v>1627</v>
      </c>
      <c r="B73" s="2169"/>
      <c r="C73" s="2148"/>
      <c r="D73" s="2148"/>
      <c r="E73" s="2148"/>
    </row>
    <row r="74" spans="1:6" ht="15">
      <c r="A74" s="418" t="s">
        <v>772</v>
      </c>
      <c r="B74" s="2138" t="s">
        <v>1628</v>
      </c>
      <c r="C74" s="2140">
        <v>2.2000000000000002</v>
      </c>
      <c r="D74" s="2141"/>
      <c r="E74" s="520">
        <v>1565</v>
      </c>
    </row>
    <row r="75" spans="1:6" s="1557" customFormat="1" ht="15">
      <c r="A75" s="418" t="s">
        <v>773</v>
      </c>
      <c r="B75" s="2139"/>
      <c r="C75" s="2140">
        <v>3.2</v>
      </c>
      <c r="D75" s="2141"/>
      <c r="E75" s="520">
        <v>1812</v>
      </c>
      <c r="F75" s="346"/>
    </row>
    <row r="76" spans="1:6" ht="15">
      <c r="A76" s="418" t="s">
        <v>774</v>
      </c>
      <c r="B76" s="2161"/>
      <c r="C76" s="2140">
        <v>4</v>
      </c>
      <c r="D76" s="2141"/>
      <c r="E76" s="520">
        <v>1903</v>
      </c>
      <c r="F76" s="346"/>
    </row>
    <row r="77" spans="1:6" ht="15">
      <c r="A77" s="491" t="s">
        <v>1629</v>
      </c>
      <c r="B77" s="492" t="s">
        <v>1630</v>
      </c>
      <c r="C77" s="2143"/>
      <c r="D77" s="2144"/>
      <c r="E77" s="520">
        <v>279.22077922077921</v>
      </c>
      <c r="F77" s="346"/>
    </row>
    <row r="78" spans="1:6" ht="45.75" customHeight="1">
      <c r="A78" s="2147" t="s">
        <v>1631</v>
      </c>
      <c r="B78" s="2148"/>
      <c r="C78" s="2148"/>
      <c r="D78" s="2148"/>
      <c r="E78" s="2148"/>
      <c r="F78" s="346"/>
    </row>
    <row r="79" spans="1:6" ht="23.25" customHeight="1">
      <c r="A79" s="418" t="s">
        <v>780</v>
      </c>
      <c r="B79" s="2138" t="s">
        <v>1632</v>
      </c>
      <c r="C79" s="2159">
        <v>2.8</v>
      </c>
      <c r="D79" s="2160"/>
      <c r="E79" s="520">
        <v>1136</v>
      </c>
      <c r="F79" s="368"/>
    </row>
    <row r="80" spans="1:6" s="1557" customFormat="1" ht="23.25" customHeight="1">
      <c r="A80" s="418" t="s">
        <v>1633</v>
      </c>
      <c r="B80" s="2139"/>
      <c r="C80" s="2140">
        <v>4</v>
      </c>
      <c r="D80" s="2141"/>
      <c r="E80" s="520">
        <v>1669</v>
      </c>
      <c r="F80" s="346"/>
    </row>
    <row r="81" spans="1:6" ht="23.25" customHeight="1">
      <c r="A81" s="418" t="s">
        <v>1634</v>
      </c>
      <c r="B81" s="2161"/>
      <c r="C81" s="2140">
        <v>5</v>
      </c>
      <c r="D81" s="2141"/>
      <c r="E81" s="520">
        <v>1981</v>
      </c>
      <c r="F81" s="346"/>
    </row>
    <row r="82" spans="1:6" ht="23.25" customHeight="1">
      <c r="A82" s="418" t="s">
        <v>781</v>
      </c>
      <c r="B82" s="1510"/>
      <c r="C82" s="1508"/>
      <c r="D82" s="1509"/>
      <c r="E82" s="520">
        <v>2123</v>
      </c>
      <c r="F82" s="346"/>
    </row>
    <row r="83" spans="1:6" ht="23.25" customHeight="1">
      <c r="A83" s="491" t="s">
        <v>1635</v>
      </c>
      <c r="B83" s="492" t="s">
        <v>1630</v>
      </c>
      <c r="C83" s="2140"/>
      <c r="D83" s="2141"/>
      <c r="E83" s="520">
        <v>227.27272727272728</v>
      </c>
      <c r="F83" s="368"/>
    </row>
    <row r="84" spans="1:6" ht="60.75" customHeight="1">
      <c r="A84" s="2147" t="s">
        <v>1636</v>
      </c>
      <c r="B84" s="2148"/>
      <c r="C84" s="2148"/>
      <c r="D84" s="2148"/>
      <c r="E84" s="2148"/>
      <c r="F84" s="368"/>
    </row>
    <row r="85" spans="1:6" ht="60.75" customHeight="1">
      <c r="A85" s="418" t="s">
        <v>775</v>
      </c>
      <c r="B85" s="2138" t="s">
        <v>1637</v>
      </c>
      <c r="C85" s="2140">
        <v>2.8</v>
      </c>
      <c r="D85" s="2141"/>
      <c r="E85" s="520">
        <v>1000</v>
      </c>
      <c r="F85" s="368"/>
    </row>
    <row r="86" spans="1:6" s="1557" customFormat="1" ht="15">
      <c r="A86" s="418" t="s">
        <v>1638</v>
      </c>
      <c r="B86" s="2139"/>
      <c r="C86" s="2140">
        <v>4</v>
      </c>
      <c r="D86" s="2141"/>
      <c r="E86" s="520">
        <v>1038.9610389610389</v>
      </c>
      <c r="F86" s="346"/>
    </row>
    <row r="87" spans="1:6" ht="15">
      <c r="A87" s="418" t="s">
        <v>1639</v>
      </c>
      <c r="B87" s="2139"/>
      <c r="C87" s="2140">
        <v>5</v>
      </c>
      <c r="D87" s="2141"/>
      <c r="E87" s="520">
        <v>1155.8441558441559</v>
      </c>
      <c r="F87" s="346"/>
    </row>
    <row r="88" spans="1:6" ht="18.75" customHeight="1">
      <c r="A88" s="418" t="s">
        <v>776</v>
      </c>
      <c r="B88" s="2161"/>
      <c r="C88" s="2140">
        <v>5.8</v>
      </c>
      <c r="D88" s="2141"/>
      <c r="E88" s="520">
        <v>1285.7142857142858</v>
      </c>
      <c r="F88" s="346"/>
    </row>
    <row r="89" spans="1:6" ht="19.5" customHeight="1">
      <c r="A89" s="2147" t="s">
        <v>1640</v>
      </c>
      <c r="B89" s="2148"/>
      <c r="C89" s="2148"/>
      <c r="D89" s="2148"/>
      <c r="E89" s="2148"/>
      <c r="F89" s="368"/>
    </row>
    <row r="90" spans="1:6" s="1557" customFormat="1" ht="15">
      <c r="A90" s="418" t="s">
        <v>782</v>
      </c>
      <c r="B90" s="2138" t="s">
        <v>1641</v>
      </c>
      <c r="C90" s="2140">
        <v>2.8</v>
      </c>
      <c r="D90" s="2141"/>
      <c r="E90" s="520">
        <v>1337.6623376623377</v>
      </c>
      <c r="F90" s="346"/>
    </row>
    <row r="91" spans="1:6" ht="15">
      <c r="A91" s="418" t="s">
        <v>1642</v>
      </c>
      <c r="B91" s="2139"/>
      <c r="C91" s="2140">
        <v>4</v>
      </c>
      <c r="D91" s="2141"/>
      <c r="E91" s="520">
        <v>1428.5714285714284</v>
      </c>
      <c r="F91" s="346"/>
    </row>
    <row r="92" spans="1:6" ht="15">
      <c r="A92" s="418" t="s">
        <v>1643</v>
      </c>
      <c r="B92" s="2161"/>
      <c r="C92" s="2140">
        <v>5</v>
      </c>
      <c r="D92" s="2141"/>
      <c r="E92" s="520">
        <v>1500</v>
      </c>
      <c r="F92" s="346"/>
    </row>
    <row r="93" spans="1:6" ht="15.75">
      <c r="A93" s="2147" t="s">
        <v>1644</v>
      </c>
      <c r="B93" s="2148"/>
      <c r="C93" s="2148"/>
      <c r="D93" s="2148"/>
      <c r="E93" s="2148"/>
      <c r="F93" s="346"/>
    </row>
    <row r="94" spans="1:6" ht="26.25" thickBot="1">
      <c r="A94" s="493" t="s">
        <v>1645</v>
      </c>
      <c r="B94" s="494" t="s">
        <v>1644</v>
      </c>
      <c r="C94" s="2145"/>
      <c r="D94" s="2146"/>
      <c r="E94" s="522">
        <v>15</v>
      </c>
    </row>
    <row r="95" spans="1:6" ht="15.75">
      <c r="A95" s="2147" t="s">
        <v>1646</v>
      </c>
      <c r="B95" s="2148"/>
      <c r="C95" s="2148"/>
      <c r="D95" s="2148"/>
      <c r="E95" s="2148"/>
    </row>
    <row r="96" spans="1:6" ht="15">
      <c r="A96" s="418" t="s">
        <v>777</v>
      </c>
      <c r="B96" s="2138"/>
      <c r="C96" s="2140" t="s">
        <v>1647</v>
      </c>
      <c r="D96" s="2141"/>
      <c r="E96" s="520">
        <v>1298.7012987012986</v>
      </c>
    </row>
    <row r="97" spans="1:5" ht="15">
      <c r="A97" s="418" t="s">
        <v>778</v>
      </c>
      <c r="B97" s="2139"/>
      <c r="C97" s="2140" t="s">
        <v>1648</v>
      </c>
      <c r="D97" s="2141"/>
      <c r="E97" s="520">
        <v>1363.6363636363635</v>
      </c>
    </row>
    <row r="98" spans="1:5" ht="15">
      <c r="A98" s="418" t="s">
        <v>779</v>
      </c>
      <c r="B98" s="2139"/>
      <c r="C98" s="2140" t="s">
        <v>1649</v>
      </c>
      <c r="D98" s="2141"/>
      <c r="E98" s="520">
        <v>1454.5454545454545</v>
      </c>
    </row>
    <row r="99" spans="1:5" ht="15.75">
      <c r="A99" s="2147" t="s">
        <v>1650</v>
      </c>
      <c r="B99" s="2148"/>
      <c r="C99" s="2148"/>
      <c r="D99" s="2148"/>
      <c r="E99" s="2148"/>
    </row>
    <row r="100" spans="1:5" ht="15">
      <c r="A100" s="418" t="s">
        <v>783</v>
      </c>
      <c r="B100" s="2138"/>
      <c r="C100" s="2140" t="s">
        <v>1647</v>
      </c>
      <c r="D100" s="2141"/>
      <c r="E100" s="520">
        <v>1100</v>
      </c>
    </row>
    <row r="101" spans="1:5" ht="15">
      <c r="A101" s="418" t="s">
        <v>784</v>
      </c>
      <c r="B101" s="2139"/>
      <c r="C101" s="2140" t="s">
        <v>1648</v>
      </c>
      <c r="D101" s="2141"/>
      <c r="E101" s="520">
        <v>1300</v>
      </c>
    </row>
    <row r="102" spans="1:5" ht="15">
      <c r="A102" s="418" t="s">
        <v>785</v>
      </c>
      <c r="B102" s="2139"/>
      <c r="C102" s="2140" t="s">
        <v>1649</v>
      </c>
      <c r="D102" s="2141"/>
      <c r="E102" s="520">
        <v>1370</v>
      </c>
    </row>
    <row r="103" spans="1:5" ht="15.75" thickBot="1">
      <c r="A103" s="439" t="s">
        <v>786</v>
      </c>
      <c r="B103" s="495"/>
      <c r="C103" s="496"/>
      <c r="D103" s="496"/>
      <c r="E103" s="523">
        <v>1550</v>
      </c>
    </row>
  </sheetData>
  <sheetProtection selectLockedCells="1" selectUnlockedCells="1"/>
  <mergeCells count="77">
    <mergeCell ref="A99:E99"/>
    <mergeCell ref="B100:B102"/>
    <mergeCell ref="C100:D100"/>
    <mergeCell ref="C101:D101"/>
    <mergeCell ref="C102:D102"/>
    <mergeCell ref="C85:D85"/>
    <mergeCell ref="B90:B92"/>
    <mergeCell ref="C91:D91"/>
    <mergeCell ref="A93:E93"/>
    <mergeCell ref="C90:D90"/>
    <mergeCell ref="C87:D87"/>
    <mergeCell ref="C86:D86"/>
    <mergeCell ref="C88:D88"/>
    <mergeCell ref="A89:E89"/>
    <mergeCell ref="A56:E56"/>
    <mergeCell ref="B57:B58"/>
    <mergeCell ref="A59:E59"/>
    <mergeCell ref="A66:E66"/>
    <mergeCell ref="B67:B71"/>
    <mergeCell ref="C69:D69"/>
    <mergeCell ref="C67:D67"/>
    <mergeCell ref="A45:E45"/>
    <mergeCell ref="B46:B47"/>
    <mergeCell ref="A48:E48"/>
    <mergeCell ref="B49:B52"/>
    <mergeCell ref="B53:B55"/>
    <mergeCell ref="B15:B21"/>
    <mergeCell ref="A22:E22"/>
    <mergeCell ref="B23:B26"/>
    <mergeCell ref="A42:E42"/>
    <mergeCell ref="B43:B44"/>
    <mergeCell ref="A1:A3"/>
    <mergeCell ref="A4:A5"/>
    <mergeCell ref="B4:B5"/>
    <mergeCell ref="C4:C5"/>
    <mergeCell ref="D4:D5"/>
    <mergeCell ref="E4:E5"/>
    <mergeCell ref="A6:E6"/>
    <mergeCell ref="B7:B8"/>
    <mergeCell ref="A9:E9"/>
    <mergeCell ref="C79:D79"/>
    <mergeCell ref="A78:E78"/>
    <mergeCell ref="B79:B81"/>
    <mergeCell ref="C80:D80"/>
    <mergeCell ref="C68:D68"/>
    <mergeCell ref="C70:D70"/>
    <mergeCell ref="C72:D72"/>
    <mergeCell ref="C76:D76"/>
    <mergeCell ref="C81:D81"/>
    <mergeCell ref="B10:B13"/>
    <mergeCell ref="A14:E14"/>
    <mergeCell ref="A30:E30"/>
    <mergeCell ref="B31:B33"/>
    <mergeCell ref="B34:B35"/>
    <mergeCell ref="A36:E36"/>
    <mergeCell ref="B37:B41"/>
    <mergeCell ref="A28:A29"/>
    <mergeCell ref="B28:B29"/>
    <mergeCell ref="C28:C29"/>
    <mergeCell ref="D28:D29"/>
    <mergeCell ref="E28:E29"/>
    <mergeCell ref="B96:B98"/>
    <mergeCell ref="C96:D96"/>
    <mergeCell ref="C97:D97"/>
    <mergeCell ref="C98:D98"/>
    <mergeCell ref="C71:D71"/>
    <mergeCell ref="C75:D75"/>
    <mergeCell ref="C77:D77"/>
    <mergeCell ref="C94:D94"/>
    <mergeCell ref="C92:D92"/>
    <mergeCell ref="A95:E95"/>
    <mergeCell ref="A84:E84"/>
    <mergeCell ref="C83:D83"/>
    <mergeCell ref="A73:E73"/>
    <mergeCell ref="B74:B76"/>
    <mergeCell ref="C74:D74"/>
    <mergeCell ref="B85:B88"/>
  </mergeCells>
  <hyperlinks>
    <hyperlink ref="A1:A3" location="Кондиционирование!R1C1" display="на главную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AI112"/>
  <sheetViews>
    <sheetView workbookViewId="0">
      <selection activeCell="G5" sqref="G5:G6"/>
    </sheetView>
  </sheetViews>
  <sheetFormatPr defaultRowHeight="15"/>
  <cols>
    <col min="1" max="1" width="25" style="4" customWidth="1"/>
    <col min="2" max="2" width="18.85546875" style="4" customWidth="1"/>
    <col min="3" max="3" width="56.5703125" style="4" customWidth="1"/>
    <col min="4" max="5" width="9.140625" style="4"/>
    <col min="6" max="6" width="11.42578125" style="1558" bestFit="1" customWidth="1"/>
    <col min="7" max="7" width="14.85546875" style="680" customWidth="1"/>
    <col min="8" max="8" width="25" style="680" customWidth="1"/>
    <col min="9" max="35" width="9.140625" style="681"/>
    <col min="36" max="255" width="9.140625" style="1"/>
    <col min="256" max="256" width="25" style="1" customWidth="1"/>
    <col min="257" max="257" width="18.85546875" style="1" customWidth="1"/>
    <col min="258" max="258" width="56.5703125" style="1" customWidth="1"/>
    <col min="259" max="260" width="9.140625" style="1"/>
    <col min="261" max="261" width="11.42578125" style="1" bestFit="1" customWidth="1"/>
    <col min="262" max="262" width="11.5703125" style="1" customWidth="1"/>
    <col min="263" max="263" width="14.85546875" style="1" customWidth="1"/>
    <col min="264" max="264" width="25" style="1" customWidth="1"/>
    <col min="265" max="511" width="9.140625" style="1"/>
    <col min="512" max="512" width="25" style="1" customWidth="1"/>
    <col min="513" max="513" width="18.85546875" style="1" customWidth="1"/>
    <col min="514" max="514" width="56.5703125" style="1" customWidth="1"/>
    <col min="515" max="516" width="9.140625" style="1"/>
    <col min="517" max="517" width="11.42578125" style="1" bestFit="1" customWidth="1"/>
    <col min="518" max="518" width="11.5703125" style="1" customWidth="1"/>
    <col min="519" max="519" width="14.85546875" style="1" customWidth="1"/>
    <col min="520" max="520" width="25" style="1" customWidth="1"/>
    <col min="521" max="767" width="9.140625" style="1"/>
    <col min="768" max="768" width="25" style="1" customWidth="1"/>
    <col min="769" max="769" width="18.85546875" style="1" customWidth="1"/>
    <col min="770" max="770" width="56.5703125" style="1" customWidth="1"/>
    <col min="771" max="772" width="9.140625" style="1"/>
    <col min="773" max="773" width="11.42578125" style="1" bestFit="1" customWidth="1"/>
    <col min="774" max="774" width="11.5703125" style="1" customWidth="1"/>
    <col min="775" max="775" width="14.85546875" style="1" customWidth="1"/>
    <col min="776" max="776" width="25" style="1" customWidth="1"/>
    <col min="777" max="1023" width="9.140625" style="1"/>
    <col min="1024" max="1024" width="25" style="1" customWidth="1"/>
    <col min="1025" max="1025" width="18.85546875" style="1" customWidth="1"/>
    <col min="1026" max="1026" width="56.5703125" style="1" customWidth="1"/>
    <col min="1027" max="1028" width="9.140625" style="1"/>
    <col min="1029" max="1029" width="11.42578125" style="1" bestFit="1" customWidth="1"/>
    <col min="1030" max="1030" width="11.5703125" style="1" customWidth="1"/>
    <col min="1031" max="1031" width="14.85546875" style="1" customWidth="1"/>
    <col min="1032" max="1032" width="25" style="1" customWidth="1"/>
    <col min="1033" max="1279" width="9.140625" style="1"/>
    <col min="1280" max="1280" width="25" style="1" customWidth="1"/>
    <col min="1281" max="1281" width="18.85546875" style="1" customWidth="1"/>
    <col min="1282" max="1282" width="56.5703125" style="1" customWidth="1"/>
    <col min="1283" max="1284" width="9.140625" style="1"/>
    <col min="1285" max="1285" width="11.42578125" style="1" bestFit="1" customWidth="1"/>
    <col min="1286" max="1286" width="11.5703125" style="1" customWidth="1"/>
    <col min="1287" max="1287" width="14.85546875" style="1" customWidth="1"/>
    <col min="1288" max="1288" width="25" style="1" customWidth="1"/>
    <col min="1289" max="1535" width="9.140625" style="1"/>
    <col min="1536" max="1536" width="25" style="1" customWidth="1"/>
    <col min="1537" max="1537" width="18.85546875" style="1" customWidth="1"/>
    <col min="1538" max="1538" width="56.5703125" style="1" customWidth="1"/>
    <col min="1539" max="1540" width="9.140625" style="1"/>
    <col min="1541" max="1541" width="11.42578125" style="1" bestFit="1" customWidth="1"/>
    <col min="1542" max="1542" width="11.5703125" style="1" customWidth="1"/>
    <col min="1543" max="1543" width="14.85546875" style="1" customWidth="1"/>
    <col min="1544" max="1544" width="25" style="1" customWidth="1"/>
    <col min="1545" max="1791" width="9.140625" style="1"/>
    <col min="1792" max="1792" width="25" style="1" customWidth="1"/>
    <col min="1793" max="1793" width="18.85546875" style="1" customWidth="1"/>
    <col min="1794" max="1794" width="56.5703125" style="1" customWidth="1"/>
    <col min="1795" max="1796" width="9.140625" style="1"/>
    <col min="1797" max="1797" width="11.42578125" style="1" bestFit="1" customWidth="1"/>
    <col min="1798" max="1798" width="11.5703125" style="1" customWidth="1"/>
    <col min="1799" max="1799" width="14.85546875" style="1" customWidth="1"/>
    <col min="1800" max="1800" width="25" style="1" customWidth="1"/>
    <col min="1801" max="2047" width="9.140625" style="1"/>
    <col min="2048" max="2048" width="25" style="1" customWidth="1"/>
    <col min="2049" max="2049" width="18.85546875" style="1" customWidth="1"/>
    <col min="2050" max="2050" width="56.5703125" style="1" customWidth="1"/>
    <col min="2051" max="2052" width="9.140625" style="1"/>
    <col min="2053" max="2053" width="11.42578125" style="1" bestFit="1" customWidth="1"/>
    <col min="2054" max="2054" width="11.5703125" style="1" customWidth="1"/>
    <col min="2055" max="2055" width="14.85546875" style="1" customWidth="1"/>
    <col min="2056" max="2056" width="25" style="1" customWidth="1"/>
    <col min="2057" max="2303" width="9.140625" style="1"/>
    <col min="2304" max="2304" width="25" style="1" customWidth="1"/>
    <col min="2305" max="2305" width="18.85546875" style="1" customWidth="1"/>
    <col min="2306" max="2306" width="56.5703125" style="1" customWidth="1"/>
    <col min="2307" max="2308" width="9.140625" style="1"/>
    <col min="2309" max="2309" width="11.42578125" style="1" bestFit="1" customWidth="1"/>
    <col min="2310" max="2310" width="11.5703125" style="1" customWidth="1"/>
    <col min="2311" max="2311" width="14.85546875" style="1" customWidth="1"/>
    <col min="2312" max="2312" width="25" style="1" customWidth="1"/>
    <col min="2313" max="2559" width="9.140625" style="1"/>
    <col min="2560" max="2560" width="25" style="1" customWidth="1"/>
    <col min="2561" max="2561" width="18.85546875" style="1" customWidth="1"/>
    <col min="2562" max="2562" width="56.5703125" style="1" customWidth="1"/>
    <col min="2563" max="2564" width="9.140625" style="1"/>
    <col min="2565" max="2565" width="11.42578125" style="1" bestFit="1" customWidth="1"/>
    <col min="2566" max="2566" width="11.5703125" style="1" customWidth="1"/>
    <col min="2567" max="2567" width="14.85546875" style="1" customWidth="1"/>
    <col min="2568" max="2568" width="25" style="1" customWidth="1"/>
    <col min="2569" max="2815" width="9.140625" style="1"/>
    <col min="2816" max="2816" width="25" style="1" customWidth="1"/>
    <col min="2817" max="2817" width="18.85546875" style="1" customWidth="1"/>
    <col min="2818" max="2818" width="56.5703125" style="1" customWidth="1"/>
    <col min="2819" max="2820" width="9.140625" style="1"/>
    <col min="2821" max="2821" width="11.42578125" style="1" bestFit="1" customWidth="1"/>
    <col min="2822" max="2822" width="11.5703125" style="1" customWidth="1"/>
    <col min="2823" max="2823" width="14.85546875" style="1" customWidth="1"/>
    <col min="2824" max="2824" width="25" style="1" customWidth="1"/>
    <col min="2825" max="3071" width="9.140625" style="1"/>
    <col min="3072" max="3072" width="25" style="1" customWidth="1"/>
    <col min="3073" max="3073" width="18.85546875" style="1" customWidth="1"/>
    <col min="3074" max="3074" width="56.5703125" style="1" customWidth="1"/>
    <col min="3075" max="3076" width="9.140625" style="1"/>
    <col min="3077" max="3077" width="11.42578125" style="1" bestFit="1" customWidth="1"/>
    <col min="3078" max="3078" width="11.5703125" style="1" customWidth="1"/>
    <col min="3079" max="3079" width="14.85546875" style="1" customWidth="1"/>
    <col min="3080" max="3080" width="25" style="1" customWidth="1"/>
    <col min="3081" max="3327" width="9.140625" style="1"/>
    <col min="3328" max="3328" width="25" style="1" customWidth="1"/>
    <col min="3329" max="3329" width="18.85546875" style="1" customWidth="1"/>
    <col min="3330" max="3330" width="56.5703125" style="1" customWidth="1"/>
    <col min="3331" max="3332" width="9.140625" style="1"/>
    <col min="3333" max="3333" width="11.42578125" style="1" bestFit="1" customWidth="1"/>
    <col min="3334" max="3334" width="11.5703125" style="1" customWidth="1"/>
    <col min="3335" max="3335" width="14.85546875" style="1" customWidth="1"/>
    <col min="3336" max="3336" width="25" style="1" customWidth="1"/>
    <col min="3337" max="3583" width="9.140625" style="1"/>
    <col min="3584" max="3584" width="25" style="1" customWidth="1"/>
    <col min="3585" max="3585" width="18.85546875" style="1" customWidth="1"/>
    <col min="3586" max="3586" width="56.5703125" style="1" customWidth="1"/>
    <col min="3587" max="3588" width="9.140625" style="1"/>
    <col min="3589" max="3589" width="11.42578125" style="1" bestFit="1" customWidth="1"/>
    <col min="3590" max="3590" width="11.5703125" style="1" customWidth="1"/>
    <col min="3591" max="3591" width="14.85546875" style="1" customWidth="1"/>
    <col min="3592" max="3592" width="25" style="1" customWidth="1"/>
    <col min="3593" max="3839" width="9.140625" style="1"/>
    <col min="3840" max="3840" width="25" style="1" customWidth="1"/>
    <col min="3841" max="3841" width="18.85546875" style="1" customWidth="1"/>
    <col min="3842" max="3842" width="56.5703125" style="1" customWidth="1"/>
    <col min="3843" max="3844" width="9.140625" style="1"/>
    <col min="3845" max="3845" width="11.42578125" style="1" bestFit="1" customWidth="1"/>
    <col min="3846" max="3846" width="11.5703125" style="1" customWidth="1"/>
    <col min="3847" max="3847" width="14.85546875" style="1" customWidth="1"/>
    <col min="3848" max="3848" width="25" style="1" customWidth="1"/>
    <col min="3849" max="4095" width="9.140625" style="1"/>
    <col min="4096" max="4096" width="25" style="1" customWidth="1"/>
    <col min="4097" max="4097" width="18.85546875" style="1" customWidth="1"/>
    <col min="4098" max="4098" width="56.5703125" style="1" customWidth="1"/>
    <col min="4099" max="4100" width="9.140625" style="1"/>
    <col min="4101" max="4101" width="11.42578125" style="1" bestFit="1" customWidth="1"/>
    <col min="4102" max="4102" width="11.5703125" style="1" customWidth="1"/>
    <col min="4103" max="4103" width="14.85546875" style="1" customWidth="1"/>
    <col min="4104" max="4104" width="25" style="1" customWidth="1"/>
    <col min="4105" max="4351" width="9.140625" style="1"/>
    <col min="4352" max="4352" width="25" style="1" customWidth="1"/>
    <col min="4353" max="4353" width="18.85546875" style="1" customWidth="1"/>
    <col min="4354" max="4354" width="56.5703125" style="1" customWidth="1"/>
    <col min="4355" max="4356" width="9.140625" style="1"/>
    <col min="4357" max="4357" width="11.42578125" style="1" bestFit="1" customWidth="1"/>
    <col min="4358" max="4358" width="11.5703125" style="1" customWidth="1"/>
    <col min="4359" max="4359" width="14.85546875" style="1" customWidth="1"/>
    <col min="4360" max="4360" width="25" style="1" customWidth="1"/>
    <col min="4361" max="4607" width="9.140625" style="1"/>
    <col min="4608" max="4608" width="25" style="1" customWidth="1"/>
    <col min="4609" max="4609" width="18.85546875" style="1" customWidth="1"/>
    <col min="4610" max="4610" width="56.5703125" style="1" customWidth="1"/>
    <col min="4611" max="4612" width="9.140625" style="1"/>
    <col min="4613" max="4613" width="11.42578125" style="1" bestFit="1" customWidth="1"/>
    <col min="4614" max="4614" width="11.5703125" style="1" customWidth="1"/>
    <col min="4615" max="4615" width="14.85546875" style="1" customWidth="1"/>
    <col min="4616" max="4616" width="25" style="1" customWidth="1"/>
    <col min="4617" max="4863" width="9.140625" style="1"/>
    <col min="4864" max="4864" width="25" style="1" customWidth="1"/>
    <col min="4865" max="4865" width="18.85546875" style="1" customWidth="1"/>
    <col min="4866" max="4866" width="56.5703125" style="1" customWidth="1"/>
    <col min="4867" max="4868" width="9.140625" style="1"/>
    <col min="4869" max="4869" width="11.42578125" style="1" bestFit="1" customWidth="1"/>
    <col min="4870" max="4870" width="11.5703125" style="1" customWidth="1"/>
    <col min="4871" max="4871" width="14.85546875" style="1" customWidth="1"/>
    <col min="4872" max="4872" width="25" style="1" customWidth="1"/>
    <col min="4873" max="5119" width="9.140625" style="1"/>
    <col min="5120" max="5120" width="25" style="1" customWidth="1"/>
    <col min="5121" max="5121" width="18.85546875" style="1" customWidth="1"/>
    <col min="5122" max="5122" width="56.5703125" style="1" customWidth="1"/>
    <col min="5123" max="5124" width="9.140625" style="1"/>
    <col min="5125" max="5125" width="11.42578125" style="1" bestFit="1" customWidth="1"/>
    <col min="5126" max="5126" width="11.5703125" style="1" customWidth="1"/>
    <col min="5127" max="5127" width="14.85546875" style="1" customWidth="1"/>
    <col min="5128" max="5128" width="25" style="1" customWidth="1"/>
    <col min="5129" max="5375" width="9.140625" style="1"/>
    <col min="5376" max="5376" width="25" style="1" customWidth="1"/>
    <col min="5377" max="5377" width="18.85546875" style="1" customWidth="1"/>
    <col min="5378" max="5378" width="56.5703125" style="1" customWidth="1"/>
    <col min="5379" max="5380" width="9.140625" style="1"/>
    <col min="5381" max="5381" width="11.42578125" style="1" bestFit="1" customWidth="1"/>
    <col min="5382" max="5382" width="11.5703125" style="1" customWidth="1"/>
    <col min="5383" max="5383" width="14.85546875" style="1" customWidth="1"/>
    <col min="5384" max="5384" width="25" style="1" customWidth="1"/>
    <col min="5385" max="5631" width="9.140625" style="1"/>
    <col min="5632" max="5632" width="25" style="1" customWidth="1"/>
    <col min="5633" max="5633" width="18.85546875" style="1" customWidth="1"/>
    <col min="5634" max="5634" width="56.5703125" style="1" customWidth="1"/>
    <col min="5635" max="5636" width="9.140625" style="1"/>
    <col min="5637" max="5637" width="11.42578125" style="1" bestFit="1" customWidth="1"/>
    <col min="5638" max="5638" width="11.5703125" style="1" customWidth="1"/>
    <col min="5639" max="5639" width="14.85546875" style="1" customWidth="1"/>
    <col min="5640" max="5640" width="25" style="1" customWidth="1"/>
    <col min="5641" max="5887" width="9.140625" style="1"/>
    <col min="5888" max="5888" width="25" style="1" customWidth="1"/>
    <col min="5889" max="5889" width="18.85546875" style="1" customWidth="1"/>
    <col min="5890" max="5890" width="56.5703125" style="1" customWidth="1"/>
    <col min="5891" max="5892" width="9.140625" style="1"/>
    <col min="5893" max="5893" width="11.42578125" style="1" bestFit="1" customWidth="1"/>
    <col min="5894" max="5894" width="11.5703125" style="1" customWidth="1"/>
    <col min="5895" max="5895" width="14.85546875" style="1" customWidth="1"/>
    <col min="5896" max="5896" width="25" style="1" customWidth="1"/>
    <col min="5897" max="6143" width="9.140625" style="1"/>
    <col min="6144" max="6144" width="25" style="1" customWidth="1"/>
    <col min="6145" max="6145" width="18.85546875" style="1" customWidth="1"/>
    <col min="6146" max="6146" width="56.5703125" style="1" customWidth="1"/>
    <col min="6147" max="6148" width="9.140625" style="1"/>
    <col min="6149" max="6149" width="11.42578125" style="1" bestFit="1" customWidth="1"/>
    <col min="6150" max="6150" width="11.5703125" style="1" customWidth="1"/>
    <col min="6151" max="6151" width="14.85546875" style="1" customWidth="1"/>
    <col min="6152" max="6152" width="25" style="1" customWidth="1"/>
    <col min="6153" max="6399" width="9.140625" style="1"/>
    <col min="6400" max="6400" width="25" style="1" customWidth="1"/>
    <col min="6401" max="6401" width="18.85546875" style="1" customWidth="1"/>
    <col min="6402" max="6402" width="56.5703125" style="1" customWidth="1"/>
    <col min="6403" max="6404" width="9.140625" style="1"/>
    <col min="6405" max="6405" width="11.42578125" style="1" bestFit="1" customWidth="1"/>
    <col min="6406" max="6406" width="11.5703125" style="1" customWidth="1"/>
    <col min="6407" max="6407" width="14.85546875" style="1" customWidth="1"/>
    <col min="6408" max="6408" width="25" style="1" customWidth="1"/>
    <col min="6409" max="6655" width="9.140625" style="1"/>
    <col min="6656" max="6656" width="25" style="1" customWidth="1"/>
    <col min="6657" max="6657" width="18.85546875" style="1" customWidth="1"/>
    <col min="6658" max="6658" width="56.5703125" style="1" customWidth="1"/>
    <col min="6659" max="6660" width="9.140625" style="1"/>
    <col min="6661" max="6661" width="11.42578125" style="1" bestFit="1" customWidth="1"/>
    <col min="6662" max="6662" width="11.5703125" style="1" customWidth="1"/>
    <col min="6663" max="6663" width="14.85546875" style="1" customWidth="1"/>
    <col min="6664" max="6664" width="25" style="1" customWidth="1"/>
    <col min="6665" max="6911" width="9.140625" style="1"/>
    <col min="6912" max="6912" width="25" style="1" customWidth="1"/>
    <col min="6913" max="6913" width="18.85546875" style="1" customWidth="1"/>
    <col min="6914" max="6914" width="56.5703125" style="1" customWidth="1"/>
    <col min="6915" max="6916" width="9.140625" style="1"/>
    <col min="6917" max="6917" width="11.42578125" style="1" bestFit="1" customWidth="1"/>
    <col min="6918" max="6918" width="11.5703125" style="1" customWidth="1"/>
    <col min="6919" max="6919" width="14.85546875" style="1" customWidth="1"/>
    <col min="6920" max="6920" width="25" style="1" customWidth="1"/>
    <col min="6921" max="7167" width="9.140625" style="1"/>
    <col min="7168" max="7168" width="25" style="1" customWidth="1"/>
    <col min="7169" max="7169" width="18.85546875" style="1" customWidth="1"/>
    <col min="7170" max="7170" width="56.5703125" style="1" customWidth="1"/>
    <col min="7171" max="7172" width="9.140625" style="1"/>
    <col min="7173" max="7173" width="11.42578125" style="1" bestFit="1" customWidth="1"/>
    <col min="7174" max="7174" width="11.5703125" style="1" customWidth="1"/>
    <col min="7175" max="7175" width="14.85546875" style="1" customWidth="1"/>
    <col min="7176" max="7176" width="25" style="1" customWidth="1"/>
    <col min="7177" max="7423" width="9.140625" style="1"/>
    <col min="7424" max="7424" width="25" style="1" customWidth="1"/>
    <col min="7425" max="7425" width="18.85546875" style="1" customWidth="1"/>
    <col min="7426" max="7426" width="56.5703125" style="1" customWidth="1"/>
    <col min="7427" max="7428" width="9.140625" style="1"/>
    <col min="7429" max="7429" width="11.42578125" style="1" bestFit="1" customWidth="1"/>
    <col min="7430" max="7430" width="11.5703125" style="1" customWidth="1"/>
    <col min="7431" max="7431" width="14.85546875" style="1" customWidth="1"/>
    <col min="7432" max="7432" width="25" style="1" customWidth="1"/>
    <col min="7433" max="7679" width="9.140625" style="1"/>
    <col min="7680" max="7680" width="25" style="1" customWidth="1"/>
    <col min="7681" max="7681" width="18.85546875" style="1" customWidth="1"/>
    <col min="7682" max="7682" width="56.5703125" style="1" customWidth="1"/>
    <col min="7683" max="7684" width="9.140625" style="1"/>
    <col min="7685" max="7685" width="11.42578125" style="1" bestFit="1" customWidth="1"/>
    <col min="7686" max="7686" width="11.5703125" style="1" customWidth="1"/>
    <col min="7687" max="7687" width="14.85546875" style="1" customWidth="1"/>
    <col min="7688" max="7688" width="25" style="1" customWidth="1"/>
    <col min="7689" max="7935" width="9.140625" style="1"/>
    <col min="7936" max="7936" width="25" style="1" customWidth="1"/>
    <col min="7937" max="7937" width="18.85546875" style="1" customWidth="1"/>
    <col min="7938" max="7938" width="56.5703125" style="1" customWidth="1"/>
    <col min="7939" max="7940" width="9.140625" style="1"/>
    <col min="7941" max="7941" width="11.42578125" style="1" bestFit="1" customWidth="1"/>
    <col min="7942" max="7942" width="11.5703125" style="1" customWidth="1"/>
    <col min="7943" max="7943" width="14.85546875" style="1" customWidth="1"/>
    <col min="7944" max="7944" width="25" style="1" customWidth="1"/>
    <col min="7945" max="8191" width="9.140625" style="1"/>
    <col min="8192" max="8192" width="25" style="1" customWidth="1"/>
    <col min="8193" max="8193" width="18.85546875" style="1" customWidth="1"/>
    <col min="8194" max="8194" width="56.5703125" style="1" customWidth="1"/>
    <col min="8195" max="8196" width="9.140625" style="1"/>
    <col min="8197" max="8197" width="11.42578125" style="1" bestFit="1" customWidth="1"/>
    <col min="8198" max="8198" width="11.5703125" style="1" customWidth="1"/>
    <col min="8199" max="8199" width="14.85546875" style="1" customWidth="1"/>
    <col min="8200" max="8200" width="25" style="1" customWidth="1"/>
    <col min="8201" max="8447" width="9.140625" style="1"/>
    <col min="8448" max="8448" width="25" style="1" customWidth="1"/>
    <col min="8449" max="8449" width="18.85546875" style="1" customWidth="1"/>
    <col min="8450" max="8450" width="56.5703125" style="1" customWidth="1"/>
    <col min="8451" max="8452" width="9.140625" style="1"/>
    <col min="8453" max="8453" width="11.42578125" style="1" bestFit="1" customWidth="1"/>
    <col min="8454" max="8454" width="11.5703125" style="1" customWidth="1"/>
    <col min="8455" max="8455" width="14.85546875" style="1" customWidth="1"/>
    <col min="8456" max="8456" width="25" style="1" customWidth="1"/>
    <col min="8457" max="8703" width="9.140625" style="1"/>
    <col min="8704" max="8704" width="25" style="1" customWidth="1"/>
    <col min="8705" max="8705" width="18.85546875" style="1" customWidth="1"/>
    <col min="8706" max="8706" width="56.5703125" style="1" customWidth="1"/>
    <col min="8707" max="8708" width="9.140625" style="1"/>
    <col min="8709" max="8709" width="11.42578125" style="1" bestFit="1" customWidth="1"/>
    <col min="8710" max="8710" width="11.5703125" style="1" customWidth="1"/>
    <col min="8711" max="8711" width="14.85546875" style="1" customWidth="1"/>
    <col min="8712" max="8712" width="25" style="1" customWidth="1"/>
    <col min="8713" max="8959" width="9.140625" style="1"/>
    <col min="8960" max="8960" width="25" style="1" customWidth="1"/>
    <col min="8961" max="8961" width="18.85546875" style="1" customWidth="1"/>
    <col min="8962" max="8962" width="56.5703125" style="1" customWidth="1"/>
    <col min="8963" max="8964" width="9.140625" style="1"/>
    <col min="8965" max="8965" width="11.42578125" style="1" bestFit="1" customWidth="1"/>
    <col min="8966" max="8966" width="11.5703125" style="1" customWidth="1"/>
    <col min="8967" max="8967" width="14.85546875" style="1" customWidth="1"/>
    <col min="8968" max="8968" width="25" style="1" customWidth="1"/>
    <col min="8969" max="9215" width="9.140625" style="1"/>
    <col min="9216" max="9216" width="25" style="1" customWidth="1"/>
    <col min="9217" max="9217" width="18.85546875" style="1" customWidth="1"/>
    <col min="9218" max="9218" width="56.5703125" style="1" customWidth="1"/>
    <col min="9219" max="9220" width="9.140625" style="1"/>
    <col min="9221" max="9221" width="11.42578125" style="1" bestFit="1" customWidth="1"/>
    <col min="9222" max="9222" width="11.5703125" style="1" customWidth="1"/>
    <col min="9223" max="9223" width="14.85546875" style="1" customWidth="1"/>
    <col min="9224" max="9224" width="25" style="1" customWidth="1"/>
    <col min="9225" max="9471" width="9.140625" style="1"/>
    <col min="9472" max="9472" width="25" style="1" customWidth="1"/>
    <col min="9473" max="9473" width="18.85546875" style="1" customWidth="1"/>
    <col min="9474" max="9474" width="56.5703125" style="1" customWidth="1"/>
    <col min="9475" max="9476" width="9.140625" style="1"/>
    <col min="9477" max="9477" width="11.42578125" style="1" bestFit="1" customWidth="1"/>
    <col min="9478" max="9478" width="11.5703125" style="1" customWidth="1"/>
    <col min="9479" max="9479" width="14.85546875" style="1" customWidth="1"/>
    <col min="9480" max="9480" width="25" style="1" customWidth="1"/>
    <col min="9481" max="9727" width="9.140625" style="1"/>
    <col min="9728" max="9728" width="25" style="1" customWidth="1"/>
    <col min="9729" max="9729" width="18.85546875" style="1" customWidth="1"/>
    <col min="9730" max="9730" width="56.5703125" style="1" customWidth="1"/>
    <col min="9731" max="9732" width="9.140625" style="1"/>
    <col min="9733" max="9733" width="11.42578125" style="1" bestFit="1" customWidth="1"/>
    <col min="9734" max="9734" width="11.5703125" style="1" customWidth="1"/>
    <col min="9735" max="9735" width="14.85546875" style="1" customWidth="1"/>
    <col min="9736" max="9736" width="25" style="1" customWidth="1"/>
    <col min="9737" max="9983" width="9.140625" style="1"/>
    <col min="9984" max="9984" width="25" style="1" customWidth="1"/>
    <col min="9985" max="9985" width="18.85546875" style="1" customWidth="1"/>
    <col min="9986" max="9986" width="56.5703125" style="1" customWidth="1"/>
    <col min="9987" max="9988" width="9.140625" style="1"/>
    <col min="9989" max="9989" width="11.42578125" style="1" bestFit="1" customWidth="1"/>
    <col min="9990" max="9990" width="11.5703125" style="1" customWidth="1"/>
    <col min="9991" max="9991" width="14.85546875" style="1" customWidth="1"/>
    <col min="9992" max="9992" width="25" style="1" customWidth="1"/>
    <col min="9993" max="10239" width="9.140625" style="1"/>
    <col min="10240" max="10240" width="25" style="1" customWidth="1"/>
    <col min="10241" max="10241" width="18.85546875" style="1" customWidth="1"/>
    <col min="10242" max="10242" width="56.5703125" style="1" customWidth="1"/>
    <col min="10243" max="10244" width="9.140625" style="1"/>
    <col min="10245" max="10245" width="11.42578125" style="1" bestFit="1" customWidth="1"/>
    <col min="10246" max="10246" width="11.5703125" style="1" customWidth="1"/>
    <col min="10247" max="10247" width="14.85546875" style="1" customWidth="1"/>
    <col min="10248" max="10248" width="25" style="1" customWidth="1"/>
    <col min="10249" max="10495" width="9.140625" style="1"/>
    <col min="10496" max="10496" width="25" style="1" customWidth="1"/>
    <col min="10497" max="10497" width="18.85546875" style="1" customWidth="1"/>
    <col min="10498" max="10498" width="56.5703125" style="1" customWidth="1"/>
    <col min="10499" max="10500" width="9.140625" style="1"/>
    <col min="10501" max="10501" width="11.42578125" style="1" bestFit="1" customWidth="1"/>
    <col min="10502" max="10502" width="11.5703125" style="1" customWidth="1"/>
    <col min="10503" max="10503" width="14.85546875" style="1" customWidth="1"/>
    <col min="10504" max="10504" width="25" style="1" customWidth="1"/>
    <col min="10505" max="10751" width="9.140625" style="1"/>
    <col min="10752" max="10752" width="25" style="1" customWidth="1"/>
    <col min="10753" max="10753" width="18.85546875" style="1" customWidth="1"/>
    <col min="10754" max="10754" width="56.5703125" style="1" customWidth="1"/>
    <col min="10755" max="10756" width="9.140625" style="1"/>
    <col min="10757" max="10757" width="11.42578125" style="1" bestFit="1" customWidth="1"/>
    <col min="10758" max="10758" width="11.5703125" style="1" customWidth="1"/>
    <col min="10759" max="10759" width="14.85546875" style="1" customWidth="1"/>
    <col min="10760" max="10760" width="25" style="1" customWidth="1"/>
    <col min="10761" max="11007" width="9.140625" style="1"/>
    <col min="11008" max="11008" width="25" style="1" customWidth="1"/>
    <col min="11009" max="11009" width="18.85546875" style="1" customWidth="1"/>
    <col min="11010" max="11010" width="56.5703125" style="1" customWidth="1"/>
    <col min="11011" max="11012" width="9.140625" style="1"/>
    <col min="11013" max="11013" width="11.42578125" style="1" bestFit="1" customWidth="1"/>
    <col min="11014" max="11014" width="11.5703125" style="1" customWidth="1"/>
    <col min="11015" max="11015" width="14.85546875" style="1" customWidth="1"/>
    <col min="11016" max="11016" width="25" style="1" customWidth="1"/>
    <col min="11017" max="11263" width="9.140625" style="1"/>
    <col min="11264" max="11264" width="25" style="1" customWidth="1"/>
    <col min="11265" max="11265" width="18.85546875" style="1" customWidth="1"/>
    <col min="11266" max="11266" width="56.5703125" style="1" customWidth="1"/>
    <col min="11267" max="11268" width="9.140625" style="1"/>
    <col min="11269" max="11269" width="11.42578125" style="1" bestFit="1" customWidth="1"/>
    <col min="11270" max="11270" width="11.5703125" style="1" customWidth="1"/>
    <col min="11271" max="11271" width="14.85546875" style="1" customWidth="1"/>
    <col min="11272" max="11272" width="25" style="1" customWidth="1"/>
    <col min="11273" max="11519" width="9.140625" style="1"/>
    <col min="11520" max="11520" width="25" style="1" customWidth="1"/>
    <col min="11521" max="11521" width="18.85546875" style="1" customWidth="1"/>
    <col min="11522" max="11522" width="56.5703125" style="1" customWidth="1"/>
    <col min="11523" max="11524" width="9.140625" style="1"/>
    <col min="11525" max="11525" width="11.42578125" style="1" bestFit="1" customWidth="1"/>
    <col min="11526" max="11526" width="11.5703125" style="1" customWidth="1"/>
    <col min="11527" max="11527" width="14.85546875" style="1" customWidth="1"/>
    <col min="11528" max="11528" width="25" style="1" customWidth="1"/>
    <col min="11529" max="11775" width="9.140625" style="1"/>
    <col min="11776" max="11776" width="25" style="1" customWidth="1"/>
    <col min="11777" max="11777" width="18.85546875" style="1" customWidth="1"/>
    <col min="11778" max="11778" width="56.5703125" style="1" customWidth="1"/>
    <col min="11779" max="11780" width="9.140625" style="1"/>
    <col min="11781" max="11781" width="11.42578125" style="1" bestFit="1" customWidth="1"/>
    <col min="11782" max="11782" width="11.5703125" style="1" customWidth="1"/>
    <col min="11783" max="11783" width="14.85546875" style="1" customWidth="1"/>
    <col min="11784" max="11784" width="25" style="1" customWidth="1"/>
    <col min="11785" max="12031" width="9.140625" style="1"/>
    <col min="12032" max="12032" width="25" style="1" customWidth="1"/>
    <col min="12033" max="12033" width="18.85546875" style="1" customWidth="1"/>
    <col min="12034" max="12034" width="56.5703125" style="1" customWidth="1"/>
    <col min="12035" max="12036" width="9.140625" style="1"/>
    <col min="12037" max="12037" width="11.42578125" style="1" bestFit="1" customWidth="1"/>
    <col min="12038" max="12038" width="11.5703125" style="1" customWidth="1"/>
    <col min="12039" max="12039" width="14.85546875" style="1" customWidth="1"/>
    <col min="12040" max="12040" width="25" style="1" customWidth="1"/>
    <col min="12041" max="12287" width="9.140625" style="1"/>
    <col min="12288" max="12288" width="25" style="1" customWidth="1"/>
    <col min="12289" max="12289" width="18.85546875" style="1" customWidth="1"/>
    <col min="12290" max="12290" width="56.5703125" style="1" customWidth="1"/>
    <col min="12291" max="12292" width="9.140625" style="1"/>
    <col min="12293" max="12293" width="11.42578125" style="1" bestFit="1" customWidth="1"/>
    <col min="12294" max="12294" width="11.5703125" style="1" customWidth="1"/>
    <col min="12295" max="12295" width="14.85546875" style="1" customWidth="1"/>
    <col min="12296" max="12296" width="25" style="1" customWidth="1"/>
    <col min="12297" max="12543" width="9.140625" style="1"/>
    <col min="12544" max="12544" width="25" style="1" customWidth="1"/>
    <col min="12545" max="12545" width="18.85546875" style="1" customWidth="1"/>
    <col min="12546" max="12546" width="56.5703125" style="1" customWidth="1"/>
    <col min="12547" max="12548" width="9.140625" style="1"/>
    <col min="12549" max="12549" width="11.42578125" style="1" bestFit="1" customWidth="1"/>
    <col min="12550" max="12550" width="11.5703125" style="1" customWidth="1"/>
    <col min="12551" max="12551" width="14.85546875" style="1" customWidth="1"/>
    <col min="12552" max="12552" width="25" style="1" customWidth="1"/>
    <col min="12553" max="12799" width="9.140625" style="1"/>
    <col min="12800" max="12800" width="25" style="1" customWidth="1"/>
    <col min="12801" max="12801" width="18.85546875" style="1" customWidth="1"/>
    <col min="12802" max="12802" width="56.5703125" style="1" customWidth="1"/>
    <col min="12803" max="12804" width="9.140625" style="1"/>
    <col min="12805" max="12805" width="11.42578125" style="1" bestFit="1" customWidth="1"/>
    <col min="12806" max="12806" width="11.5703125" style="1" customWidth="1"/>
    <col min="12807" max="12807" width="14.85546875" style="1" customWidth="1"/>
    <col min="12808" max="12808" width="25" style="1" customWidth="1"/>
    <col min="12809" max="13055" width="9.140625" style="1"/>
    <col min="13056" max="13056" width="25" style="1" customWidth="1"/>
    <col min="13057" max="13057" width="18.85546875" style="1" customWidth="1"/>
    <col min="13058" max="13058" width="56.5703125" style="1" customWidth="1"/>
    <col min="13059" max="13060" width="9.140625" style="1"/>
    <col min="13061" max="13061" width="11.42578125" style="1" bestFit="1" customWidth="1"/>
    <col min="13062" max="13062" width="11.5703125" style="1" customWidth="1"/>
    <col min="13063" max="13063" width="14.85546875" style="1" customWidth="1"/>
    <col min="13064" max="13064" width="25" style="1" customWidth="1"/>
    <col min="13065" max="13311" width="9.140625" style="1"/>
    <col min="13312" max="13312" width="25" style="1" customWidth="1"/>
    <col min="13313" max="13313" width="18.85546875" style="1" customWidth="1"/>
    <col min="13314" max="13314" width="56.5703125" style="1" customWidth="1"/>
    <col min="13315" max="13316" width="9.140625" style="1"/>
    <col min="13317" max="13317" width="11.42578125" style="1" bestFit="1" customWidth="1"/>
    <col min="13318" max="13318" width="11.5703125" style="1" customWidth="1"/>
    <col min="13319" max="13319" width="14.85546875" style="1" customWidth="1"/>
    <col min="13320" max="13320" width="25" style="1" customWidth="1"/>
    <col min="13321" max="13567" width="9.140625" style="1"/>
    <col min="13568" max="13568" width="25" style="1" customWidth="1"/>
    <col min="13569" max="13569" width="18.85546875" style="1" customWidth="1"/>
    <col min="13570" max="13570" width="56.5703125" style="1" customWidth="1"/>
    <col min="13571" max="13572" width="9.140625" style="1"/>
    <col min="13573" max="13573" width="11.42578125" style="1" bestFit="1" customWidth="1"/>
    <col min="13574" max="13574" width="11.5703125" style="1" customWidth="1"/>
    <col min="13575" max="13575" width="14.85546875" style="1" customWidth="1"/>
    <col min="13576" max="13576" width="25" style="1" customWidth="1"/>
    <col min="13577" max="13823" width="9.140625" style="1"/>
    <col min="13824" max="13824" width="25" style="1" customWidth="1"/>
    <col min="13825" max="13825" width="18.85546875" style="1" customWidth="1"/>
    <col min="13826" max="13826" width="56.5703125" style="1" customWidth="1"/>
    <col min="13827" max="13828" width="9.140625" style="1"/>
    <col min="13829" max="13829" width="11.42578125" style="1" bestFit="1" customWidth="1"/>
    <col min="13830" max="13830" width="11.5703125" style="1" customWidth="1"/>
    <col min="13831" max="13831" width="14.85546875" style="1" customWidth="1"/>
    <col min="13832" max="13832" width="25" style="1" customWidth="1"/>
    <col min="13833" max="14079" width="9.140625" style="1"/>
    <col min="14080" max="14080" width="25" style="1" customWidth="1"/>
    <col min="14081" max="14081" width="18.85546875" style="1" customWidth="1"/>
    <col min="14082" max="14082" width="56.5703125" style="1" customWidth="1"/>
    <col min="14083" max="14084" width="9.140625" style="1"/>
    <col min="14085" max="14085" width="11.42578125" style="1" bestFit="1" customWidth="1"/>
    <col min="14086" max="14086" width="11.5703125" style="1" customWidth="1"/>
    <col min="14087" max="14087" width="14.85546875" style="1" customWidth="1"/>
    <col min="14088" max="14088" width="25" style="1" customWidth="1"/>
    <col min="14089" max="14335" width="9.140625" style="1"/>
    <col min="14336" max="14336" width="25" style="1" customWidth="1"/>
    <col min="14337" max="14337" width="18.85546875" style="1" customWidth="1"/>
    <col min="14338" max="14338" width="56.5703125" style="1" customWidth="1"/>
    <col min="14339" max="14340" width="9.140625" style="1"/>
    <col min="14341" max="14341" width="11.42578125" style="1" bestFit="1" customWidth="1"/>
    <col min="14342" max="14342" width="11.5703125" style="1" customWidth="1"/>
    <col min="14343" max="14343" width="14.85546875" style="1" customWidth="1"/>
    <col min="14344" max="14344" width="25" style="1" customWidth="1"/>
    <col min="14345" max="14591" width="9.140625" style="1"/>
    <col min="14592" max="14592" width="25" style="1" customWidth="1"/>
    <col min="14593" max="14593" width="18.85546875" style="1" customWidth="1"/>
    <col min="14594" max="14594" width="56.5703125" style="1" customWidth="1"/>
    <col min="14595" max="14596" width="9.140625" style="1"/>
    <col min="14597" max="14597" width="11.42578125" style="1" bestFit="1" customWidth="1"/>
    <col min="14598" max="14598" width="11.5703125" style="1" customWidth="1"/>
    <col min="14599" max="14599" width="14.85546875" style="1" customWidth="1"/>
    <col min="14600" max="14600" width="25" style="1" customWidth="1"/>
    <col min="14601" max="14847" width="9.140625" style="1"/>
    <col min="14848" max="14848" width="25" style="1" customWidth="1"/>
    <col min="14849" max="14849" width="18.85546875" style="1" customWidth="1"/>
    <col min="14850" max="14850" width="56.5703125" style="1" customWidth="1"/>
    <col min="14851" max="14852" width="9.140625" style="1"/>
    <col min="14853" max="14853" width="11.42578125" style="1" bestFit="1" customWidth="1"/>
    <col min="14854" max="14854" width="11.5703125" style="1" customWidth="1"/>
    <col min="14855" max="14855" width="14.85546875" style="1" customWidth="1"/>
    <col min="14856" max="14856" width="25" style="1" customWidth="1"/>
    <col min="14857" max="15103" width="9.140625" style="1"/>
    <col min="15104" max="15104" width="25" style="1" customWidth="1"/>
    <col min="15105" max="15105" width="18.85546875" style="1" customWidth="1"/>
    <col min="15106" max="15106" width="56.5703125" style="1" customWidth="1"/>
    <col min="15107" max="15108" width="9.140625" style="1"/>
    <col min="15109" max="15109" width="11.42578125" style="1" bestFit="1" customWidth="1"/>
    <col min="15110" max="15110" width="11.5703125" style="1" customWidth="1"/>
    <col min="15111" max="15111" width="14.85546875" style="1" customWidth="1"/>
    <col min="15112" max="15112" width="25" style="1" customWidth="1"/>
    <col min="15113" max="15359" width="9.140625" style="1"/>
    <col min="15360" max="15360" width="25" style="1" customWidth="1"/>
    <col min="15361" max="15361" width="18.85546875" style="1" customWidth="1"/>
    <col min="15362" max="15362" width="56.5703125" style="1" customWidth="1"/>
    <col min="15363" max="15364" width="9.140625" style="1"/>
    <col min="15365" max="15365" width="11.42578125" style="1" bestFit="1" customWidth="1"/>
    <col min="15366" max="15366" width="11.5703125" style="1" customWidth="1"/>
    <col min="15367" max="15367" width="14.85546875" style="1" customWidth="1"/>
    <col min="15368" max="15368" width="25" style="1" customWidth="1"/>
    <col min="15369" max="15615" width="9.140625" style="1"/>
    <col min="15616" max="15616" width="25" style="1" customWidth="1"/>
    <col min="15617" max="15617" width="18.85546875" style="1" customWidth="1"/>
    <col min="15618" max="15618" width="56.5703125" style="1" customWidth="1"/>
    <col min="15619" max="15620" width="9.140625" style="1"/>
    <col min="15621" max="15621" width="11.42578125" style="1" bestFit="1" customWidth="1"/>
    <col min="15622" max="15622" width="11.5703125" style="1" customWidth="1"/>
    <col min="15623" max="15623" width="14.85546875" style="1" customWidth="1"/>
    <col min="15624" max="15624" width="25" style="1" customWidth="1"/>
    <col min="15625" max="15871" width="9.140625" style="1"/>
    <col min="15872" max="15872" width="25" style="1" customWidth="1"/>
    <col min="15873" max="15873" width="18.85546875" style="1" customWidth="1"/>
    <col min="15874" max="15874" width="56.5703125" style="1" customWidth="1"/>
    <col min="15875" max="15876" width="9.140625" style="1"/>
    <col min="15877" max="15877" width="11.42578125" style="1" bestFit="1" customWidth="1"/>
    <col min="15878" max="15878" width="11.5703125" style="1" customWidth="1"/>
    <col min="15879" max="15879" width="14.85546875" style="1" customWidth="1"/>
    <col min="15880" max="15880" width="25" style="1" customWidth="1"/>
    <col min="15881" max="16127" width="9.140625" style="1"/>
    <col min="16128" max="16128" width="25" style="1" customWidth="1"/>
    <col min="16129" max="16129" width="18.85546875" style="1" customWidth="1"/>
    <col min="16130" max="16130" width="56.5703125" style="1" customWidth="1"/>
    <col min="16131" max="16132" width="9.140625" style="1"/>
    <col min="16133" max="16133" width="11.42578125" style="1" bestFit="1" customWidth="1"/>
    <col min="16134" max="16134" width="11.5703125" style="1" customWidth="1"/>
    <col min="16135" max="16135" width="14.85546875" style="1" customWidth="1"/>
    <col min="16136" max="16136" width="25" style="1" customWidth="1"/>
    <col min="16137" max="16384" width="9.140625" style="1"/>
  </cols>
  <sheetData>
    <row r="1" spans="1:12" ht="28.5" customHeight="1">
      <c r="A1" s="2162" t="s">
        <v>893</v>
      </c>
      <c r="B1" s="1218"/>
      <c r="C1" s="679"/>
      <c r="G1" s="1603"/>
    </row>
    <row r="2" spans="1:12">
      <c r="A2" s="2170"/>
      <c r="B2" s="11"/>
    </row>
    <row r="3" spans="1:12" ht="16.5" thickBot="1">
      <c r="A3" s="2170"/>
      <c r="B3" s="664"/>
    </row>
    <row r="4" spans="1:12" ht="16.5" hidden="1" thickBot="1">
      <c r="A4" s="682"/>
      <c r="B4" s="683"/>
      <c r="C4" s="684"/>
      <c r="D4" s="684"/>
      <c r="E4" s="684"/>
      <c r="F4" s="1559"/>
      <c r="H4" s="385"/>
      <c r="I4" s="385"/>
      <c r="J4" s="385"/>
      <c r="K4" s="385"/>
      <c r="L4" s="385"/>
    </row>
    <row r="5" spans="1:12" ht="39" customHeight="1" thickBot="1">
      <c r="A5" s="2171" t="s">
        <v>2</v>
      </c>
      <c r="B5" s="2173" t="s">
        <v>1</v>
      </c>
      <c r="C5" s="2173"/>
      <c r="D5" s="2175" t="s">
        <v>1518</v>
      </c>
      <c r="E5" s="2183" t="s">
        <v>1519</v>
      </c>
      <c r="F5" s="2195" t="s">
        <v>1520</v>
      </c>
      <c r="H5" s="385"/>
      <c r="I5" s="385"/>
      <c r="J5" s="385"/>
      <c r="K5" s="385"/>
      <c r="L5" s="385"/>
    </row>
    <row r="6" spans="1:12" ht="20.25" customHeight="1" thickBot="1">
      <c r="A6" s="2172"/>
      <c r="B6" s="2174"/>
      <c r="C6" s="2174"/>
      <c r="D6" s="2176"/>
      <c r="E6" s="2184"/>
      <c r="F6" s="2196"/>
      <c r="H6" s="385"/>
      <c r="I6" s="385"/>
      <c r="J6" s="385"/>
      <c r="K6" s="385"/>
      <c r="L6" s="385"/>
    </row>
    <row r="7" spans="1:12">
      <c r="A7" s="2185" t="s">
        <v>1521</v>
      </c>
      <c r="B7" s="2186"/>
      <c r="C7" s="2186"/>
      <c r="D7" s="2186"/>
      <c r="E7" s="2186"/>
      <c r="F7" s="2186"/>
      <c r="H7" s="385"/>
      <c r="I7" s="385"/>
      <c r="J7" s="385"/>
      <c r="K7" s="385"/>
      <c r="L7" s="385"/>
    </row>
    <row r="8" spans="1:12">
      <c r="A8" s="1604" t="s">
        <v>1276</v>
      </c>
      <c r="B8" s="2187" t="s">
        <v>1522</v>
      </c>
      <c r="C8" s="2188"/>
      <c r="D8" s="571">
        <v>6.6</v>
      </c>
      <c r="E8" s="571">
        <v>7.1</v>
      </c>
      <c r="F8" s="572">
        <v>1705</v>
      </c>
      <c r="H8" s="385"/>
      <c r="I8" s="385"/>
      <c r="J8" s="344"/>
      <c r="K8" s="385"/>
      <c r="L8" s="385"/>
    </row>
    <row r="9" spans="1:12">
      <c r="A9" s="1605"/>
      <c r="B9" s="2189"/>
      <c r="C9" s="2190"/>
      <c r="D9" s="573">
        <v>7.3</v>
      </c>
      <c r="E9" s="573">
        <v>8</v>
      </c>
      <c r="F9" s="572">
        <v>1845</v>
      </c>
      <c r="H9" s="385"/>
      <c r="I9" s="385"/>
      <c r="J9" s="385"/>
      <c r="K9" s="385"/>
      <c r="L9" s="385"/>
    </row>
    <row r="10" spans="1:12">
      <c r="A10" s="1605" t="s">
        <v>1861</v>
      </c>
      <c r="B10" s="2189"/>
      <c r="C10" s="2190"/>
      <c r="D10" s="573">
        <v>7.3</v>
      </c>
      <c r="E10" s="573">
        <v>8</v>
      </c>
      <c r="F10" s="572">
        <v>1845</v>
      </c>
      <c r="H10" s="385"/>
      <c r="I10" s="385"/>
      <c r="J10" s="385"/>
      <c r="K10" s="385"/>
      <c r="L10" s="385"/>
    </row>
    <row r="11" spans="1:12">
      <c r="A11" s="1605" t="s">
        <v>1862</v>
      </c>
      <c r="B11" s="2189"/>
      <c r="C11" s="2190"/>
      <c r="D11" s="573">
        <v>10</v>
      </c>
      <c r="E11" s="573">
        <v>11.2</v>
      </c>
      <c r="F11" s="572">
        <v>2160</v>
      </c>
      <c r="H11" s="385"/>
      <c r="I11" s="385"/>
      <c r="J11" s="385"/>
      <c r="K11" s="385"/>
      <c r="L11" s="385"/>
    </row>
    <row r="12" spans="1:12">
      <c r="A12" s="1605" t="s">
        <v>1863</v>
      </c>
      <c r="B12" s="2189"/>
      <c r="C12" s="2190"/>
      <c r="D12" s="573">
        <v>10</v>
      </c>
      <c r="E12" s="573">
        <v>11.2</v>
      </c>
      <c r="F12" s="572">
        <v>2160</v>
      </c>
      <c r="H12" s="385"/>
      <c r="I12" s="385"/>
      <c r="J12" s="385"/>
      <c r="K12" s="385"/>
      <c r="L12" s="385"/>
    </row>
    <row r="13" spans="1:12">
      <c r="A13" s="1604" t="s">
        <v>1864</v>
      </c>
      <c r="B13" s="2189"/>
      <c r="C13" s="2190"/>
      <c r="D13" s="571">
        <v>12.5</v>
      </c>
      <c r="E13" s="571">
        <v>14</v>
      </c>
      <c r="F13" s="572">
        <v>2415</v>
      </c>
      <c r="H13" s="385"/>
      <c r="I13" s="385"/>
      <c r="J13" s="385"/>
      <c r="K13" s="385"/>
      <c r="L13" s="385"/>
    </row>
    <row r="14" spans="1:12">
      <c r="A14" s="1604" t="s">
        <v>1865</v>
      </c>
      <c r="B14" s="2189"/>
      <c r="C14" s="2190"/>
      <c r="D14" s="571">
        <v>13.5</v>
      </c>
      <c r="E14" s="571">
        <v>15</v>
      </c>
      <c r="F14" s="572">
        <v>2664</v>
      </c>
      <c r="H14" s="385"/>
      <c r="I14" s="385"/>
      <c r="J14" s="385"/>
      <c r="K14" s="385"/>
      <c r="L14" s="385"/>
    </row>
    <row r="15" spans="1:12">
      <c r="A15" s="2191" t="s">
        <v>1523</v>
      </c>
      <c r="B15" s="2192"/>
      <c r="C15" s="2192"/>
      <c r="D15" s="2192"/>
      <c r="E15" s="2192"/>
      <c r="F15" s="2192"/>
      <c r="H15" s="385"/>
      <c r="I15" s="385"/>
      <c r="J15" s="385"/>
      <c r="K15" s="385"/>
      <c r="L15" s="385"/>
    </row>
    <row r="16" spans="1:12" ht="15.75" customHeight="1">
      <c r="A16" s="420" t="s">
        <v>1866</v>
      </c>
      <c r="B16" s="2193"/>
      <c r="C16" s="2193"/>
      <c r="D16" s="421">
        <v>6.6</v>
      </c>
      <c r="E16" s="421">
        <v>7.1</v>
      </c>
      <c r="F16" s="421">
        <v>3310</v>
      </c>
      <c r="H16" s="385"/>
      <c r="I16" s="1560"/>
      <c r="J16" s="1561"/>
      <c r="K16" s="385"/>
      <c r="L16" s="385"/>
    </row>
    <row r="17" spans="1:12" ht="15.75" customHeight="1">
      <c r="A17" s="420" t="s">
        <v>1867</v>
      </c>
      <c r="B17" s="2193"/>
      <c r="C17" s="2193"/>
      <c r="D17" s="421">
        <v>7.3</v>
      </c>
      <c r="E17" s="421">
        <v>8</v>
      </c>
      <c r="F17" s="421">
        <v>3630</v>
      </c>
      <c r="H17" s="385"/>
      <c r="I17" s="1560"/>
      <c r="J17" s="1561"/>
      <c r="K17" s="385"/>
      <c r="L17" s="385"/>
    </row>
    <row r="18" spans="1:12" ht="15.75" customHeight="1">
      <c r="A18" s="420" t="s">
        <v>1868</v>
      </c>
      <c r="B18" s="2193"/>
      <c r="C18" s="2193"/>
      <c r="D18" s="421">
        <v>10</v>
      </c>
      <c r="E18" s="421">
        <v>11.2</v>
      </c>
      <c r="F18" s="421">
        <v>4330</v>
      </c>
      <c r="H18" s="385"/>
      <c r="I18" s="1560"/>
      <c r="J18" s="1561"/>
      <c r="K18" s="385"/>
      <c r="L18" s="385"/>
    </row>
    <row r="19" spans="1:12" ht="15.75" customHeight="1">
      <c r="A19" s="420" t="s">
        <v>1277</v>
      </c>
      <c r="B19" s="2193"/>
      <c r="C19" s="2193"/>
      <c r="D19" s="421">
        <v>10</v>
      </c>
      <c r="E19" s="421">
        <v>11.2</v>
      </c>
      <c r="F19" s="421">
        <v>4510</v>
      </c>
      <c r="H19" s="385"/>
      <c r="I19" s="1560"/>
      <c r="J19" s="1561"/>
      <c r="K19" s="385"/>
      <c r="L19" s="385"/>
    </row>
    <row r="20" spans="1:12" ht="15.75" customHeight="1">
      <c r="A20" s="420" t="s">
        <v>1869</v>
      </c>
      <c r="B20" s="2193"/>
      <c r="C20" s="2193"/>
      <c r="D20" s="421">
        <v>12.5</v>
      </c>
      <c r="E20" s="421">
        <v>14</v>
      </c>
      <c r="F20" s="421">
        <v>4870</v>
      </c>
      <c r="H20" s="385"/>
      <c r="I20" s="1560"/>
      <c r="J20" s="1561"/>
      <c r="K20" s="385"/>
      <c r="L20" s="385"/>
    </row>
    <row r="21" spans="1:12" ht="15.75" customHeight="1">
      <c r="A21" s="420" t="s">
        <v>1278</v>
      </c>
      <c r="B21" s="2193"/>
      <c r="C21" s="2193"/>
      <c r="D21" s="421">
        <v>12.5</v>
      </c>
      <c r="E21" s="421">
        <v>14</v>
      </c>
      <c r="F21" s="421">
        <v>5060</v>
      </c>
      <c r="H21" s="385"/>
      <c r="I21" s="1560"/>
      <c r="J21" s="1561"/>
      <c r="K21" s="385"/>
      <c r="L21" s="385"/>
    </row>
    <row r="22" spans="1:12" ht="15.75" customHeight="1">
      <c r="A22" s="422" t="s">
        <v>1279</v>
      </c>
      <c r="B22" s="2194"/>
      <c r="C22" s="2194"/>
      <c r="D22" s="423">
        <v>13.5</v>
      </c>
      <c r="E22" s="423">
        <v>15</v>
      </c>
      <c r="F22" s="423">
        <v>5590</v>
      </c>
      <c r="H22" s="385"/>
      <c r="I22" s="1560"/>
      <c r="J22" s="1561"/>
      <c r="K22" s="385"/>
      <c r="L22" s="385"/>
    </row>
    <row r="23" spans="1:12">
      <c r="A23" s="2191" t="s">
        <v>1524</v>
      </c>
      <c r="B23" s="2192"/>
      <c r="C23" s="2192"/>
      <c r="D23" s="2192"/>
      <c r="E23" s="2192"/>
      <c r="F23" s="2192"/>
      <c r="H23" s="385"/>
      <c r="I23" s="385"/>
      <c r="J23" s="385"/>
      <c r="K23" s="385"/>
      <c r="L23" s="385"/>
    </row>
    <row r="24" spans="1:12" ht="15.75" customHeight="1">
      <c r="A24" s="420" t="s">
        <v>1280</v>
      </c>
      <c r="B24" s="2205" t="s">
        <v>1525</v>
      </c>
      <c r="C24" s="2205"/>
      <c r="D24" s="421">
        <v>5</v>
      </c>
      <c r="E24" s="421">
        <v>5.6</v>
      </c>
      <c r="F24" s="421" t="s">
        <v>1540</v>
      </c>
      <c r="G24" s="1562"/>
      <c r="H24" s="1561"/>
      <c r="I24" s="385"/>
      <c r="J24" s="1561"/>
      <c r="K24" s="385"/>
      <c r="L24" s="385"/>
    </row>
    <row r="25" spans="1:12" ht="15.75" customHeight="1">
      <c r="A25" s="420" t="s">
        <v>1281</v>
      </c>
      <c r="B25" s="2205"/>
      <c r="C25" s="2205"/>
      <c r="D25" s="421">
        <v>6.6</v>
      </c>
      <c r="E25" s="421">
        <v>7.1</v>
      </c>
      <c r="F25" s="421" t="s">
        <v>1870</v>
      </c>
      <c r="G25" s="1562"/>
      <c r="H25" s="1561"/>
      <c r="I25" s="385"/>
      <c r="J25" s="1561"/>
      <c r="K25" s="385"/>
      <c r="L25" s="385"/>
    </row>
    <row r="26" spans="1:12" ht="15.75" customHeight="1">
      <c r="A26" s="420" t="s">
        <v>1871</v>
      </c>
      <c r="B26" s="2205"/>
      <c r="C26" s="2205"/>
      <c r="D26" s="421">
        <v>7.3</v>
      </c>
      <c r="E26" s="421">
        <v>8</v>
      </c>
      <c r="F26" s="421" t="s">
        <v>1872</v>
      </c>
      <c r="G26" s="1562"/>
      <c r="H26" s="1561"/>
      <c r="I26" s="385"/>
      <c r="J26" s="1561"/>
      <c r="K26" s="385"/>
      <c r="L26" s="385"/>
    </row>
    <row r="27" spans="1:12" ht="15.75" customHeight="1">
      <c r="A27" s="420" t="s">
        <v>1873</v>
      </c>
      <c r="B27" s="2205"/>
      <c r="C27" s="2205"/>
      <c r="D27" s="421">
        <v>7.3</v>
      </c>
      <c r="E27" s="421">
        <v>8</v>
      </c>
      <c r="F27" s="574" t="s">
        <v>1872</v>
      </c>
      <c r="H27" s="1561"/>
      <c r="I27" s="385"/>
      <c r="J27" s="1561"/>
      <c r="K27" s="385"/>
      <c r="L27" s="385"/>
    </row>
    <row r="28" spans="1:12" ht="15.75" customHeight="1">
      <c r="A28" s="420" t="s">
        <v>1526</v>
      </c>
      <c r="B28" s="2205"/>
      <c r="C28" s="2205"/>
      <c r="D28" s="421">
        <v>10</v>
      </c>
      <c r="E28" s="421">
        <v>11.2</v>
      </c>
      <c r="F28" s="574" t="s">
        <v>1874</v>
      </c>
      <c r="G28" s="1563"/>
      <c r="H28" s="1561"/>
      <c r="I28" s="385"/>
      <c r="J28" s="1561"/>
      <c r="K28" s="385"/>
      <c r="L28" s="385"/>
    </row>
    <row r="29" spans="1:12" ht="15.75" customHeight="1">
      <c r="A29" s="420" t="s">
        <v>1527</v>
      </c>
      <c r="B29" s="2205"/>
      <c r="C29" s="2205"/>
      <c r="D29" s="421">
        <v>10</v>
      </c>
      <c r="E29" s="421">
        <v>11.2</v>
      </c>
      <c r="F29" s="574" t="s">
        <v>1875</v>
      </c>
      <c r="G29" s="1563"/>
      <c r="H29" s="1561"/>
      <c r="I29" s="385"/>
      <c r="J29" s="1561"/>
      <c r="K29" s="385"/>
      <c r="L29" s="385"/>
    </row>
    <row r="30" spans="1:12" ht="15.75" customHeight="1">
      <c r="A30" s="420" t="s">
        <v>1282</v>
      </c>
      <c r="B30" s="2205"/>
      <c r="C30" s="2205"/>
      <c r="D30" s="421">
        <v>12.5</v>
      </c>
      <c r="E30" s="421">
        <v>14</v>
      </c>
      <c r="F30" s="574" t="s">
        <v>1876</v>
      </c>
      <c r="G30" s="1563"/>
      <c r="H30" s="1561"/>
      <c r="I30" s="385"/>
      <c r="J30" s="1561"/>
      <c r="K30" s="385"/>
      <c r="L30" s="385"/>
    </row>
    <row r="31" spans="1:12" ht="15.75" customHeight="1">
      <c r="A31" s="424" t="s">
        <v>1283</v>
      </c>
      <c r="B31" s="2205"/>
      <c r="C31" s="2205"/>
      <c r="D31" s="425">
        <v>13.5</v>
      </c>
      <c r="E31" s="425">
        <v>15</v>
      </c>
      <c r="F31" s="685" t="s">
        <v>1877</v>
      </c>
      <c r="H31" s="1561"/>
      <c r="I31" s="385"/>
      <c r="J31" s="1561"/>
      <c r="K31" s="385"/>
      <c r="L31" s="385"/>
    </row>
    <row r="32" spans="1:12" ht="15.75" customHeight="1">
      <c r="A32" s="426" t="s">
        <v>770</v>
      </c>
      <c r="B32" s="2206" t="s">
        <v>1528</v>
      </c>
      <c r="C32" s="2206"/>
      <c r="D32" s="421"/>
      <c r="E32" s="421"/>
      <c r="F32" s="574">
        <v>200</v>
      </c>
      <c r="G32" s="1564"/>
      <c r="H32" s="1565"/>
      <c r="I32" s="385"/>
      <c r="J32" s="385"/>
      <c r="K32" s="385"/>
      <c r="L32" s="385"/>
    </row>
    <row r="33" spans="1:12" ht="15.75" customHeight="1" thickBot="1">
      <c r="A33" s="427" t="s">
        <v>771</v>
      </c>
      <c r="B33" s="2207" t="s">
        <v>1529</v>
      </c>
      <c r="C33" s="2207"/>
      <c r="D33" s="428"/>
      <c r="E33" s="428"/>
      <c r="F33" s="1566">
        <v>120</v>
      </c>
      <c r="H33" s="385"/>
      <c r="I33" s="385"/>
      <c r="J33" s="385"/>
      <c r="K33" s="385"/>
      <c r="L33" s="385"/>
    </row>
    <row r="34" spans="1:12" ht="15.75" thickTop="1">
      <c r="A34" s="2208" t="s">
        <v>1530</v>
      </c>
      <c r="B34" s="2209"/>
      <c r="C34" s="2209"/>
      <c r="D34" s="2209"/>
      <c r="E34" s="2209"/>
      <c r="F34" s="2209"/>
      <c r="H34" s="385"/>
      <c r="I34" s="385"/>
      <c r="J34" s="385"/>
      <c r="K34" s="385"/>
      <c r="L34" s="385"/>
    </row>
    <row r="35" spans="1:12" ht="15.75" customHeight="1">
      <c r="A35" s="1606" t="s">
        <v>1878</v>
      </c>
      <c r="B35" s="2177"/>
      <c r="C35" s="2178"/>
      <c r="D35" s="421">
        <v>5</v>
      </c>
      <c r="E35" s="421">
        <v>5.6</v>
      </c>
      <c r="F35" s="421">
        <v>3620</v>
      </c>
      <c r="G35" s="1564"/>
      <c r="H35" s="1565"/>
      <c r="I35" s="385"/>
      <c r="J35" s="1561"/>
      <c r="K35" s="385"/>
      <c r="L35" s="385"/>
    </row>
    <row r="36" spans="1:12" ht="15.75" customHeight="1">
      <c r="A36" s="1606" t="s">
        <v>1879</v>
      </c>
      <c r="B36" s="2179"/>
      <c r="C36" s="2180"/>
      <c r="D36" s="421">
        <v>7.3</v>
      </c>
      <c r="E36" s="421">
        <v>8</v>
      </c>
      <c r="F36" s="421">
        <v>3940</v>
      </c>
      <c r="G36" s="1564"/>
      <c r="H36" s="1565"/>
      <c r="I36" s="385"/>
      <c r="J36" s="1561"/>
      <c r="K36" s="385"/>
      <c r="L36" s="385"/>
    </row>
    <row r="37" spans="1:12" ht="15.75" customHeight="1">
      <c r="A37" s="1606" t="s">
        <v>1880</v>
      </c>
      <c r="B37" s="2179"/>
      <c r="C37" s="2180"/>
      <c r="D37" s="421">
        <v>10</v>
      </c>
      <c r="E37" s="421">
        <v>11.2</v>
      </c>
      <c r="F37" s="421">
        <v>4630</v>
      </c>
      <c r="G37" s="1564"/>
      <c r="H37" s="1565"/>
      <c r="I37" s="385"/>
      <c r="J37" s="1561"/>
      <c r="K37" s="385"/>
      <c r="L37" s="385"/>
    </row>
    <row r="38" spans="1:12" ht="15.75" customHeight="1">
      <c r="A38" s="1606" t="s">
        <v>1881</v>
      </c>
      <c r="B38" s="2179"/>
      <c r="C38" s="2180"/>
      <c r="D38" s="421">
        <v>10</v>
      </c>
      <c r="E38" s="421">
        <v>11.2</v>
      </c>
      <c r="F38" s="421">
        <v>4810</v>
      </c>
      <c r="G38" s="1564"/>
      <c r="H38" s="1565"/>
      <c r="I38" s="385"/>
      <c r="J38" s="1561"/>
      <c r="K38" s="385"/>
      <c r="L38" s="385"/>
    </row>
    <row r="39" spans="1:12" ht="15.75" customHeight="1">
      <c r="A39" s="1606" t="s">
        <v>1882</v>
      </c>
      <c r="B39" s="2179"/>
      <c r="C39" s="2180"/>
      <c r="D39" s="421">
        <v>12.5</v>
      </c>
      <c r="E39" s="421">
        <v>14</v>
      </c>
      <c r="F39" s="421">
        <v>5180</v>
      </c>
      <c r="G39" s="1564"/>
      <c r="H39" s="1565"/>
      <c r="I39" s="385"/>
      <c r="J39" s="1561"/>
      <c r="K39" s="385"/>
      <c r="L39" s="385"/>
    </row>
    <row r="40" spans="1:12" ht="15.75" customHeight="1">
      <c r="A40" s="1606" t="s">
        <v>1284</v>
      </c>
      <c r="B40" s="2179"/>
      <c r="C40" s="2180"/>
      <c r="D40" s="421">
        <v>12.5</v>
      </c>
      <c r="E40" s="421">
        <v>14</v>
      </c>
      <c r="F40" s="421">
        <v>5370</v>
      </c>
      <c r="G40" s="1564"/>
      <c r="H40" s="1565"/>
      <c r="I40" s="385"/>
      <c r="J40" s="1561"/>
      <c r="K40" s="385"/>
      <c r="L40" s="385"/>
    </row>
    <row r="41" spans="1:12" ht="15.75" customHeight="1">
      <c r="A41" s="1606" t="s">
        <v>1285</v>
      </c>
      <c r="B41" s="2181"/>
      <c r="C41" s="2182"/>
      <c r="D41" s="421">
        <v>13.5</v>
      </c>
      <c r="E41" s="421">
        <v>15</v>
      </c>
      <c r="F41" s="421">
        <v>5820</v>
      </c>
      <c r="H41" s="385"/>
      <c r="I41" s="385"/>
      <c r="J41" s="1561"/>
      <c r="K41" s="385"/>
      <c r="L41" s="385"/>
    </row>
    <row r="42" spans="1:12" ht="15.75" customHeight="1">
      <c r="A42" s="429" t="s">
        <v>770</v>
      </c>
      <c r="B42" s="2206" t="s">
        <v>1528</v>
      </c>
      <c r="C42" s="2206"/>
      <c r="D42" s="421"/>
      <c r="E42" s="421"/>
      <c r="F42" s="574">
        <v>200</v>
      </c>
      <c r="H42" s="385"/>
      <c r="I42" s="1560"/>
      <c r="J42" s="385"/>
      <c r="K42" s="385"/>
      <c r="L42" s="385"/>
    </row>
    <row r="43" spans="1:12" ht="15.75" customHeight="1">
      <c r="A43" s="430" t="s">
        <v>771</v>
      </c>
      <c r="B43" s="2210" t="s">
        <v>1529</v>
      </c>
      <c r="C43" s="2210"/>
      <c r="D43" s="423"/>
      <c r="E43" s="423"/>
      <c r="F43" s="1567">
        <v>120</v>
      </c>
      <c r="H43" s="385"/>
      <c r="I43" s="1560"/>
      <c r="J43" s="385"/>
      <c r="K43" s="385"/>
      <c r="L43" s="385"/>
    </row>
    <row r="44" spans="1:12">
      <c r="A44" s="2191" t="s">
        <v>1531</v>
      </c>
      <c r="B44" s="2192"/>
      <c r="C44" s="2192"/>
      <c r="D44" s="2192"/>
      <c r="E44" s="2192"/>
      <c r="F44" s="2192"/>
      <c r="H44" s="385"/>
      <c r="I44" s="385"/>
      <c r="J44" s="385"/>
      <c r="K44" s="385"/>
      <c r="L44" s="385"/>
    </row>
    <row r="45" spans="1:12" ht="15.75" customHeight="1">
      <c r="A45" s="420" t="s">
        <v>1286</v>
      </c>
      <c r="B45" s="2193" t="s">
        <v>1532</v>
      </c>
      <c r="C45" s="2193"/>
      <c r="D45" s="421">
        <v>5</v>
      </c>
      <c r="E45" s="421">
        <v>5.6</v>
      </c>
      <c r="F45" s="574">
        <v>1700</v>
      </c>
      <c r="G45" s="1564"/>
      <c r="H45" s="1561"/>
      <c r="I45" s="385"/>
      <c r="J45" s="385"/>
      <c r="K45" s="385"/>
      <c r="L45" s="385"/>
    </row>
    <row r="46" spans="1:12" ht="15.75" customHeight="1">
      <c r="A46" s="420" t="s">
        <v>3035</v>
      </c>
      <c r="B46" s="2193"/>
      <c r="C46" s="2193"/>
      <c r="D46" s="421">
        <v>7.3</v>
      </c>
      <c r="E46" s="421">
        <v>8</v>
      </c>
      <c r="F46" s="421">
        <v>2150</v>
      </c>
      <c r="H46" s="1568"/>
      <c r="I46" s="385"/>
      <c r="J46" s="385"/>
      <c r="K46" s="385"/>
      <c r="L46" s="385"/>
    </row>
    <row r="47" spans="1:12" ht="15.75" customHeight="1">
      <c r="A47" s="420" t="s">
        <v>1883</v>
      </c>
      <c r="B47" s="2193"/>
      <c r="C47" s="2193"/>
      <c r="D47" s="421">
        <v>7.3</v>
      </c>
      <c r="E47" s="421">
        <v>8</v>
      </c>
      <c r="F47" s="421">
        <v>2150</v>
      </c>
      <c r="H47" s="1561"/>
      <c r="I47" s="385"/>
      <c r="J47" s="385"/>
      <c r="K47" s="385"/>
      <c r="L47" s="385"/>
    </row>
    <row r="48" spans="1:12" ht="15.75" customHeight="1">
      <c r="A48" s="420" t="s">
        <v>1533</v>
      </c>
      <c r="B48" s="2193"/>
      <c r="C48" s="2193"/>
      <c r="D48" s="421">
        <v>10</v>
      </c>
      <c r="E48" s="421">
        <v>11.2</v>
      </c>
      <c r="F48" s="574" t="s">
        <v>1884</v>
      </c>
      <c r="H48" s="1561"/>
      <c r="I48" s="385"/>
      <c r="J48" s="385"/>
      <c r="K48" s="385"/>
      <c r="L48" s="385"/>
    </row>
    <row r="49" spans="1:12" ht="15.75" customHeight="1">
      <c r="A49" s="420" t="s">
        <v>1534</v>
      </c>
      <c r="B49" s="2193"/>
      <c r="C49" s="2193"/>
      <c r="D49" s="421">
        <v>10</v>
      </c>
      <c r="E49" s="421">
        <v>11.2</v>
      </c>
      <c r="F49" s="574" t="s">
        <v>1884</v>
      </c>
      <c r="H49" s="1561"/>
      <c r="I49" s="385"/>
      <c r="J49" s="385"/>
      <c r="K49" s="385"/>
      <c r="L49" s="385"/>
    </row>
    <row r="50" spans="1:12" ht="15.75" customHeight="1">
      <c r="A50" s="420" t="s">
        <v>1287</v>
      </c>
      <c r="B50" s="2193"/>
      <c r="C50" s="2193"/>
      <c r="D50" s="421">
        <v>12.5</v>
      </c>
      <c r="E50" s="421">
        <v>14</v>
      </c>
      <c r="F50" s="574" t="s">
        <v>1885</v>
      </c>
      <c r="H50" s="1561"/>
      <c r="I50" s="385"/>
      <c r="J50" s="385"/>
      <c r="K50" s="385"/>
      <c r="L50" s="385"/>
    </row>
    <row r="51" spans="1:12" ht="15.75" customHeight="1">
      <c r="A51" s="420" t="s">
        <v>1288</v>
      </c>
      <c r="B51" s="2193"/>
      <c r="C51" s="2193"/>
      <c r="D51" s="421">
        <v>13.5</v>
      </c>
      <c r="E51" s="421">
        <v>15</v>
      </c>
      <c r="F51" s="574">
        <v>2764</v>
      </c>
      <c r="H51" s="1561"/>
      <c r="I51" s="385"/>
      <c r="J51" s="385"/>
      <c r="K51" s="385"/>
      <c r="L51" s="385"/>
    </row>
    <row r="52" spans="1:12" ht="15.75" customHeight="1" thickBot="1">
      <c r="A52" s="431" t="s">
        <v>771</v>
      </c>
      <c r="B52" s="2197" t="s">
        <v>1529</v>
      </c>
      <c r="C52" s="2197"/>
      <c r="D52" s="432"/>
      <c r="E52" s="432"/>
      <c r="F52" s="1569">
        <v>120</v>
      </c>
      <c r="H52" s="1561"/>
      <c r="I52" s="385"/>
      <c r="J52" s="385"/>
      <c r="K52" s="1547"/>
      <c r="L52" s="1547"/>
    </row>
    <row r="53" spans="1:12" ht="15.75" thickTop="1">
      <c r="A53" s="2198" t="s">
        <v>1535</v>
      </c>
      <c r="B53" s="2199"/>
      <c r="C53" s="2199"/>
      <c r="D53" s="2199"/>
      <c r="E53" s="2199"/>
      <c r="F53" s="2199"/>
      <c r="H53" s="385"/>
      <c r="I53" s="385"/>
      <c r="J53" s="385"/>
      <c r="K53" s="385"/>
      <c r="L53" s="385"/>
    </row>
    <row r="54" spans="1:12" ht="15.75" customHeight="1">
      <c r="A54" s="1606" t="s">
        <v>1536</v>
      </c>
      <c r="B54" s="2187" t="s">
        <v>1886</v>
      </c>
      <c r="C54" s="2200"/>
      <c r="D54" s="433">
        <v>5.6</v>
      </c>
      <c r="E54" s="433">
        <v>7</v>
      </c>
      <c r="F54" s="433">
        <v>3440</v>
      </c>
      <c r="H54" s="385"/>
      <c r="I54" s="385"/>
      <c r="J54" s="385"/>
      <c r="K54" s="385"/>
      <c r="L54" s="385"/>
    </row>
    <row r="55" spans="1:12" ht="15.75" customHeight="1">
      <c r="A55" s="1606" t="s">
        <v>1537</v>
      </c>
      <c r="B55" s="2179"/>
      <c r="C55" s="2201"/>
      <c r="D55" s="433">
        <v>7.1</v>
      </c>
      <c r="E55" s="433">
        <v>8</v>
      </c>
      <c r="F55" s="433">
        <v>3760</v>
      </c>
      <c r="H55" s="1560"/>
      <c r="I55" s="385"/>
      <c r="J55" s="385"/>
      <c r="K55" s="385"/>
      <c r="L55" s="385"/>
    </row>
    <row r="56" spans="1:12" ht="15.75" customHeight="1">
      <c r="A56" s="1606" t="s">
        <v>1538</v>
      </c>
      <c r="B56" s="2179"/>
      <c r="C56" s="2201"/>
      <c r="D56" s="433">
        <v>10</v>
      </c>
      <c r="E56" s="433">
        <v>11.2</v>
      </c>
      <c r="F56" s="433">
        <v>4460</v>
      </c>
      <c r="H56" s="1560"/>
      <c r="I56" s="385"/>
      <c r="J56" s="385"/>
      <c r="K56" s="385"/>
      <c r="L56" s="385"/>
    </row>
    <row r="57" spans="1:12" ht="15.75" customHeight="1">
      <c r="A57" s="1606" t="s">
        <v>1289</v>
      </c>
      <c r="B57" s="2179"/>
      <c r="C57" s="2201"/>
      <c r="D57" s="433">
        <v>12.5</v>
      </c>
      <c r="E57" s="433">
        <v>14</v>
      </c>
      <c r="F57" s="433">
        <v>4640</v>
      </c>
      <c r="H57" s="1570"/>
    </row>
    <row r="58" spans="1:12" ht="15.75" customHeight="1">
      <c r="A58" s="1606" t="s">
        <v>1539</v>
      </c>
      <c r="B58" s="2179"/>
      <c r="C58" s="2201"/>
      <c r="D58" s="433">
        <v>10</v>
      </c>
      <c r="E58" s="433">
        <v>11.2</v>
      </c>
      <c r="F58" s="433">
        <v>5000</v>
      </c>
      <c r="H58" s="1570"/>
    </row>
    <row r="59" spans="1:12" ht="15.75" customHeight="1">
      <c r="A59" s="1606" t="s">
        <v>1290</v>
      </c>
      <c r="B59" s="2179"/>
      <c r="C59" s="2201"/>
      <c r="D59" s="433">
        <v>12.5</v>
      </c>
      <c r="E59" s="433">
        <v>14</v>
      </c>
      <c r="F59" s="433">
        <v>5190</v>
      </c>
      <c r="H59" s="1570"/>
    </row>
    <row r="60" spans="1:12" ht="15.75" customHeight="1">
      <c r="A60" s="1606" t="s">
        <v>1291</v>
      </c>
      <c r="B60" s="2202"/>
      <c r="C60" s="2203"/>
      <c r="D60" s="433">
        <v>13.5</v>
      </c>
      <c r="E60" s="433">
        <v>15</v>
      </c>
      <c r="F60" s="433">
        <v>5650</v>
      </c>
      <c r="H60" s="1570"/>
    </row>
    <row r="61" spans="1:12" ht="15.75" customHeight="1" thickBot="1">
      <c r="A61" s="434" t="s">
        <v>771</v>
      </c>
      <c r="B61" s="2204" t="s">
        <v>1529</v>
      </c>
      <c r="C61" s="2204"/>
      <c r="D61" s="575"/>
      <c r="E61" s="575"/>
      <c r="F61" s="1571">
        <v>120</v>
      </c>
    </row>
    <row r="62" spans="1:12" ht="15" customHeight="1">
      <c r="A62" s="3"/>
      <c r="B62" s="1572"/>
      <c r="C62" s="1572"/>
      <c r="D62" s="1573"/>
      <c r="E62" s="1573"/>
      <c r="F62" s="1574"/>
      <c r="G62" s="1"/>
      <c r="H62" s="1"/>
      <c r="I62" s="1"/>
      <c r="J62" s="1"/>
    </row>
    <row r="63" spans="1:12">
      <c r="A63" s="1575"/>
      <c r="B63" s="1575"/>
      <c r="C63" s="1575"/>
      <c r="D63" s="1575"/>
      <c r="E63" s="1575"/>
      <c r="F63" s="1576"/>
    </row>
    <row r="64" spans="1:12" ht="15.75">
      <c r="A64" s="1577"/>
      <c r="B64" s="1575"/>
      <c r="C64" s="1575"/>
      <c r="D64" s="1575"/>
      <c r="E64" s="1578"/>
      <c r="F64" s="1579"/>
      <c r="G64" s="1"/>
      <c r="H64" s="1"/>
      <c r="I64" s="1"/>
      <c r="J64" s="1"/>
    </row>
    <row r="65" spans="1:10" ht="15.75">
      <c r="A65" s="1575"/>
      <c r="B65" s="1575"/>
      <c r="C65" s="1575"/>
      <c r="D65" s="1575"/>
      <c r="E65" s="1578"/>
      <c r="F65" s="1579"/>
      <c r="G65" s="1"/>
      <c r="H65" s="1"/>
      <c r="I65" s="1"/>
      <c r="J65" s="1"/>
    </row>
    <row r="66" spans="1:10">
      <c r="A66" s="1575"/>
      <c r="B66" s="1575"/>
      <c r="C66" s="1575"/>
      <c r="D66" s="1575"/>
      <c r="E66" s="1575"/>
      <c r="F66" s="1576"/>
      <c r="G66" s="1"/>
      <c r="H66" s="1"/>
      <c r="I66" s="1"/>
      <c r="J66" s="1"/>
    </row>
    <row r="67" spans="1:10">
      <c r="A67" s="1575"/>
      <c r="B67" s="1575"/>
      <c r="C67" s="1575"/>
      <c r="D67" s="1575"/>
      <c r="E67" s="1575"/>
      <c r="F67" s="1576"/>
    </row>
    <row r="68" spans="1:10">
      <c r="A68" s="1575"/>
      <c r="B68" s="1575"/>
      <c r="C68" s="1575"/>
      <c r="D68" s="1575"/>
      <c r="E68" s="1575"/>
      <c r="F68" s="1576"/>
      <c r="G68" s="1"/>
      <c r="H68" s="1"/>
      <c r="I68" s="1"/>
      <c r="J68" s="1"/>
    </row>
    <row r="69" spans="1:10">
      <c r="A69" s="1575"/>
      <c r="B69" s="1575"/>
      <c r="C69" s="1575"/>
      <c r="D69" s="1575"/>
      <c r="E69" s="1575"/>
      <c r="F69" s="1576"/>
    </row>
    <row r="70" spans="1:10">
      <c r="A70" s="1575"/>
      <c r="B70" s="1575"/>
      <c r="C70" s="1575"/>
      <c r="D70" s="1575"/>
      <c r="E70" s="1575"/>
      <c r="F70" s="1576"/>
    </row>
    <row r="71" spans="1:10">
      <c r="A71" s="1575"/>
      <c r="B71" s="1575"/>
      <c r="C71" s="1575"/>
      <c r="D71" s="1575"/>
      <c r="E71" s="1575"/>
      <c r="F71" s="1576"/>
    </row>
    <row r="72" spans="1:10">
      <c r="A72" s="1575"/>
      <c r="B72" s="1575"/>
      <c r="C72" s="1575"/>
      <c r="D72" s="1575"/>
      <c r="E72" s="1575"/>
      <c r="F72" s="1576"/>
    </row>
    <row r="73" spans="1:10">
      <c r="A73" s="1575"/>
      <c r="B73" s="1575"/>
      <c r="C73" s="1575"/>
      <c r="D73" s="1575"/>
      <c r="E73" s="1575"/>
      <c r="F73" s="1576"/>
    </row>
    <row r="74" spans="1:10">
      <c r="A74" s="1575"/>
      <c r="B74" s="1575"/>
      <c r="C74" s="1575"/>
      <c r="D74" s="1575"/>
      <c r="E74" s="1575"/>
      <c r="F74" s="1576"/>
      <c r="G74" s="1"/>
      <c r="H74" s="1"/>
      <c r="I74" s="1"/>
      <c r="J74" s="1"/>
    </row>
    <row r="75" spans="1:10">
      <c r="A75" s="1575"/>
      <c r="B75" s="1575"/>
      <c r="C75" s="1575"/>
      <c r="D75" s="1575"/>
      <c r="E75" s="1575"/>
      <c r="F75" s="1576"/>
      <c r="G75" s="1"/>
      <c r="H75" s="1"/>
      <c r="I75" s="1"/>
      <c r="J75" s="1"/>
    </row>
    <row r="76" spans="1:10">
      <c r="A76" s="1575"/>
      <c r="B76" s="1575"/>
      <c r="C76" s="1575"/>
      <c r="D76" s="1575"/>
      <c r="E76" s="1575"/>
      <c r="F76" s="1576"/>
      <c r="G76" s="1"/>
      <c r="H76" s="1"/>
      <c r="I76" s="1"/>
      <c r="J76" s="1"/>
    </row>
    <row r="77" spans="1:10">
      <c r="A77" s="1575"/>
      <c r="B77" s="1575"/>
      <c r="C77" s="1575"/>
      <c r="D77" s="1575"/>
      <c r="E77" s="1575"/>
      <c r="F77" s="1576"/>
    </row>
    <row r="78" spans="1:10">
      <c r="A78" s="1575"/>
      <c r="B78" s="1575"/>
      <c r="C78" s="1575"/>
      <c r="D78" s="1575"/>
      <c r="E78" s="1575"/>
      <c r="F78" s="1576"/>
    </row>
    <row r="79" spans="1:10">
      <c r="A79" s="1575"/>
      <c r="B79" s="1575"/>
      <c r="C79" s="1575"/>
      <c r="D79" s="1575"/>
      <c r="E79" s="1575"/>
      <c r="F79" s="1576"/>
    </row>
    <row r="80" spans="1:10">
      <c r="A80" s="1575"/>
      <c r="B80" s="1575"/>
      <c r="C80" s="1575"/>
      <c r="D80" s="1575"/>
      <c r="E80" s="1575"/>
      <c r="F80" s="1576"/>
    </row>
    <row r="81" spans="1:6">
      <c r="A81" s="1575"/>
      <c r="B81" s="1575"/>
      <c r="C81" s="1575"/>
      <c r="D81" s="1575"/>
      <c r="E81" s="1575"/>
      <c r="F81" s="1576"/>
    </row>
    <row r="82" spans="1:6">
      <c r="A82" s="1575"/>
      <c r="B82" s="1575"/>
      <c r="C82" s="1575"/>
      <c r="D82" s="1575"/>
      <c r="E82" s="1575"/>
      <c r="F82" s="1576"/>
    </row>
    <row r="83" spans="1:6">
      <c r="A83" s="1575"/>
      <c r="B83" s="1575"/>
      <c r="C83" s="1575"/>
      <c r="D83" s="1575"/>
      <c r="E83" s="1575"/>
      <c r="F83" s="1576"/>
    </row>
    <row r="84" spans="1:6">
      <c r="A84" s="1575"/>
      <c r="B84" s="1575"/>
      <c r="C84" s="1575"/>
      <c r="D84" s="1575"/>
      <c r="E84" s="1575"/>
      <c r="F84" s="1576"/>
    </row>
    <row r="85" spans="1:6">
      <c r="A85" s="1575"/>
      <c r="B85" s="1575"/>
      <c r="C85" s="1575"/>
      <c r="D85" s="1575"/>
      <c r="E85" s="1575"/>
      <c r="F85" s="1576"/>
    </row>
    <row r="86" spans="1:6">
      <c r="A86" s="1575"/>
      <c r="B86" s="1575"/>
      <c r="C86" s="1575"/>
      <c r="D86" s="1575"/>
      <c r="E86" s="1575"/>
      <c r="F86" s="1576"/>
    </row>
    <row r="87" spans="1:6">
      <c r="A87" s="1575"/>
      <c r="B87" s="1575"/>
      <c r="C87" s="1575"/>
      <c r="D87" s="1575"/>
      <c r="E87" s="1575"/>
      <c r="F87" s="1576"/>
    </row>
    <row r="88" spans="1:6">
      <c r="A88" s="1575"/>
      <c r="B88" s="1575"/>
      <c r="C88" s="1575"/>
      <c r="D88" s="1575"/>
      <c r="E88" s="1575"/>
      <c r="F88" s="1576"/>
    </row>
    <row r="89" spans="1:6">
      <c r="A89" s="1575"/>
      <c r="B89" s="1575"/>
      <c r="C89" s="1575"/>
      <c r="D89" s="1575"/>
      <c r="E89" s="1575"/>
      <c r="F89" s="1576"/>
    </row>
    <row r="90" spans="1:6">
      <c r="A90" s="1575"/>
      <c r="B90" s="1575"/>
      <c r="C90" s="1575"/>
      <c r="D90" s="1575"/>
      <c r="E90" s="1575"/>
      <c r="F90" s="1576"/>
    </row>
    <row r="91" spans="1:6">
      <c r="A91" s="1575"/>
      <c r="B91" s="1575"/>
      <c r="C91" s="1575"/>
      <c r="D91" s="1575"/>
      <c r="E91" s="1575"/>
      <c r="F91" s="1576"/>
    </row>
    <row r="92" spans="1:6">
      <c r="A92" s="1575"/>
      <c r="B92" s="1575"/>
      <c r="C92" s="1575"/>
      <c r="D92" s="1575"/>
      <c r="E92" s="1575"/>
      <c r="F92" s="1576"/>
    </row>
    <row r="93" spans="1:6">
      <c r="A93" s="1575"/>
      <c r="B93" s="1575"/>
      <c r="C93" s="1575"/>
      <c r="D93" s="1575"/>
      <c r="E93" s="1575"/>
      <c r="F93" s="1576"/>
    </row>
    <row r="94" spans="1:6">
      <c r="A94" s="1575"/>
      <c r="B94" s="1575"/>
      <c r="C94" s="1575"/>
      <c r="D94" s="1575"/>
      <c r="E94" s="1575"/>
      <c r="F94" s="1576"/>
    </row>
    <row r="95" spans="1:6">
      <c r="A95" s="1575"/>
      <c r="B95" s="1575"/>
      <c r="C95" s="1575"/>
      <c r="D95" s="1575"/>
      <c r="E95" s="1575"/>
      <c r="F95" s="1576"/>
    </row>
    <row r="96" spans="1:6">
      <c r="A96" s="1575"/>
      <c r="B96" s="1575"/>
      <c r="C96" s="1575"/>
      <c r="D96" s="1575"/>
      <c r="E96" s="1575"/>
      <c r="F96" s="1576"/>
    </row>
    <row r="97" spans="1:6">
      <c r="A97" s="1575"/>
      <c r="B97" s="1575"/>
      <c r="C97" s="1575"/>
      <c r="D97" s="1575"/>
      <c r="E97" s="1575"/>
      <c r="F97" s="1576"/>
    </row>
    <row r="98" spans="1:6">
      <c r="A98" s="1575"/>
      <c r="B98" s="1575"/>
      <c r="C98" s="1575"/>
      <c r="D98" s="1575"/>
      <c r="E98" s="1575"/>
      <c r="F98" s="1576"/>
    </row>
    <row r="99" spans="1:6">
      <c r="A99" s="1575"/>
      <c r="B99" s="1575"/>
      <c r="C99" s="1575"/>
      <c r="D99" s="1575"/>
      <c r="E99" s="1575"/>
      <c r="F99" s="1576"/>
    </row>
    <row r="100" spans="1:6">
      <c r="A100" s="1575"/>
      <c r="B100" s="1575"/>
      <c r="C100" s="1575"/>
      <c r="D100" s="1575"/>
      <c r="E100" s="1575"/>
      <c r="F100" s="1576"/>
    </row>
    <row r="101" spans="1:6">
      <c r="A101" s="1575"/>
      <c r="B101" s="1575"/>
      <c r="C101" s="1575"/>
      <c r="D101" s="1575"/>
      <c r="E101" s="1575"/>
      <c r="F101" s="1576"/>
    </row>
    <row r="102" spans="1:6">
      <c r="A102" s="1575"/>
      <c r="B102" s="1575"/>
      <c r="C102" s="1575"/>
      <c r="D102" s="1575"/>
      <c r="E102" s="1575"/>
      <c r="F102" s="1576"/>
    </row>
    <row r="103" spans="1:6">
      <c r="A103" s="1575"/>
      <c r="B103" s="1575"/>
      <c r="C103" s="1575"/>
      <c r="D103" s="1575"/>
      <c r="E103" s="1575"/>
      <c r="F103" s="1576"/>
    </row>
    <row r="104" spans="1:6">
      <c r="A104" s="1575"/>
      <c r="B104" s="1575"/>
      <c r="C104" s="1575"/>
      <c r="D104" s="1575"/>
      <c r="E104" s="1575"/>
      <c r="F104" s="1576"/>
    </row>
    <row r="105" spans="1:6">
      <c r="A105" s="1575"/>
      <c r="B105" s="1575"/>
      <c r="C105" s="1575"/>
      <c r="D105" s="1575"/>
      <c r="E105" s="1575"/>
      <c r="F105" s="1576"/>
    </row>
    <row r="106" spans="1:6">
      <c r="A106" s="1575"/>
      <c r="B106" s="1575"/>
      <c r="C106" s="1575"/>
      <c r="D106" s="1575"/>
      <c r="E106" s="1575"/>
      <c r="F106" s="1576"/>
    </row>
    <row r="107" spans="1:6">
      <c r="A107" s="1575"/>
      <c r="B107" s="1575"/>
      <c r="C107" s="1575"/>
      <c r="D107" s="1575"/>
      <c r="E107" s="1575"/>
      <c r="F107" s="1576"/>
    </row>
    <row r="108" spans="1:6">
      <c r="A108" s="1575"/>
      <c r="B108" s="1575"/>
      <c r="C108" s="1575"/>
      <c r="D108" s="1575"/>
      <c r="E108" s="1575"/>
      <c r="F108" s="1576"/>
    </row>
    <row r="109" spans="1:6">
      <c r="A109" s="1575"/>
      <c r="B109" s="1575"/>
      <c r="C109" s="1575"/>
      <c r="D109" s="1575"/>
      <c r="E109" s="1575"/>
      <c r="F109" s="1576"/>
    </row>
    <row r="110" spans="1:6">
      <c r="A110" s="1575"/>
      <c r="B110" s="1575"/>
      <c r="C110" s="1575"/>
      <c r="D110" s="1575"/>
      <c r="E110" s="1575"/>
      <c r="F110" s="1576"/>
    </row>
    <row r="111" spans="1:6">
      <c r="A111" s="1575"/>
      <c r="B111" s="1575"/>
      <c r="C111" s="1575"/>
      <c r="D111" s="1575"/>
      <c r="E111" s="1575"/>
      <c r="F111" s="1576"/>
    </row>
    <row r="112" spans="1:6">
      <c r="A112" s="1575"/>
      <c r="B112" s="1575"/>
      <c r="C112" s="1575"/>
      <c r="D112" s="1575"/>
      <c r="E112" s="1575"/>
      <c r="F112" s="1576"/>
    </row>
  </sheetData>
  <sheetProtection selectLockedCells="1" selectUnlockedCells="1"/>
  <mergeCells count="24">
    <mergeCell ref="B52:C52"/>
    <mergeCell ref="A53:F53"/>
    <mergeCell ref="B54:C60"/>
    <mergeCell ref="B61:C61"/>
    <mergeCell ref="A23:F23"/>
    <mergeCell ref="B24:C31"/>
    <mergeCell ref="B32:C32"/>
    <mergeCell ref="B33:C33"/>
    <mergeCell ref="A34:F34"/>
    <mergeCell ref="B42:C42"/>
    <mergeCell ref="B43:C43"/>
    <mergeCell ref="A44:F44"/>
    <mergeCell ref="B45:C51"/>
    <mergeCell ref="E5:E6"/>
    <mergeCell ref="A7:F7"/>
    <mergeCell ref="B8:C14"/>
    <mergeCell ref="A15:F15"/>
    <mergeCell ref="B16:C22"/>
    <mergeCell ref="F5:F6"/>
    <mergeCell ref="A1:A3"/>
    <mergeCell ref="A5:A6"/>
    <mergeCell ref="B5:C6"/>
    <mergeCell ref="D5:D6"/>
    <mergeCell ref="B35:C41"/>
  </mergeCells>
  <conditionalFormatting sqref="H25 H42">
    <cfRule type="cellIs" dxfId="3" priority="1" stopIfTrue="1" operator="lessThan">
      <formula>0</formula>
    </cfRule>
  </conditionalFormatting>
  <hyperlinks>
    <hyperlink ref="A1:A3" location="Кондиционирование!R1C1" display="на главную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T240"/>
  <sheetViews>
    <sheetView zoomScale="55" zoomScaleNormal="55" workbookViewId="0">
      <selection activeCell="T1" sqref="T1"/>
    </sheetView>
  </sheetViews>
  <sheetFormatPr defaultColWidth="12.42578125" defaultRowHeight="12.75"/>
  <cols>
    <col min="1" max="5" width="9.7109375" style="709" customWidth="1"/>
    <col min="6" max="6" width="24" style="182" customWidth="1"/>
    <col min="7" max="7" width="33.5703125" style="182" customWidth="1"/>
    <col min="8" max="8" width="18.5703125" style="182" customWidth="1"/>
    <col min="9" max="9" width="20" style="182" customWidth="1"/>
    <col min="10" max="10" width="17.28515625" style="182" customWidth="1"/>
    <col min="11" max="11" width="16" style="182" customWidth="1"/>
    <col min="12" max="12" width="14.140625" style="182" customWidth="1"/>
    <col min="13" max="13" width="20.85546875" style="182" customWidth="1"/>
    <col min="14" max="14" width="15.7109375" style="182" customWidth="1"/>
    <col min="15" max="15" width="16.140625" style="182" customWidth="1"/>
    <col min="16" max="16" width="15.85546875" style="182" customWidth="1"/>
    <col min="17" max="17" width="14" style="182" customWidth="1"/>
    <col min="18" max="18" width="26.140625" style="182" customWidth="1"/>
    <col min="19" max="19" width="15.7109375" style="709" customWidth="1"/>
    <col min="20" max="20" width="43" style="709" customWidth="1"/>
    <col min="21" max="255" width="9.28515625" style="709" customWidth="1"/>
    <col min="256" max="256" width="12.42578125" style="709"/>
    <col min="257" max="261" width="9.7109375" style="709" customWidth="1"/>
    <col min="262" max="262" width="28.28515625" style="709" customWidth="1"/>
    <col min="263" max="263" width="41.28515625" style="709" customWidth="1"/>
    <col min="264" max="264" width="18.5703125" style="709" customWidth="1"/>
    <col min="265" max="265" width="30.5703125" style="709" customWidth="1"/>
    <col min="266" max="266" width="29.7109375" style="709" customWidth="1"/>
    <col min="267" max="267" width="28.140625" style="709" customWidth="1"/>
    <col min="268" max="268" width="33.28515625" style="709" customWidth="1"/>
    <col min="269" max="269" width="27.28515625" style="709" customWidth="1"/>
    <col min="270" max="270" width="38.7109375" style="709" customWidth="1"/>
    <col min="271" max="271" width="16.140625" style="709" customWidth="1"/>
    <col min="272" max="272" width="15.85546875" style="709" customWidth="1"/>
    <col min="273" max="273" width="14" style="709" customWidth="1"/>
    <col min="274" max="274" width="26.140625" style="709" customWidth="1"/>
    <col min="275" max="275" width="15.7109375" style="709" customWidth="1"/>
    <col min="276" max="276" width="43" style="709" customWidth="1"/>
    <col min="277" max="511" width="9.28515625" style="709" customWidth="1"/>
    <col min="512" max="512" width="12.42578125" style="709"/>
    <col min="513" max="517" width="9.7109375" style="709" customWidth="1"/>
    <col min="518" max="518" width="28.28515625" style="709" customWidth="1"/>
    <col min="519" max="519" width="41.28515625" style="709" customWidth="1"/>
    <col min="520" max="520" width="18.5703125" style="709" customWidth="1"/>
    <col min="521" max="521" width="30.5703125" style="709" customWidth="1"/>
    <col min="522" max="522" width="29.7109375" style="709" customWidth="1"/>
    <col min="523" max="523" width="28.140625" style="709" customWidth="1"/>
    <col min="524" max="524" width="33.28515625" style="709" customWidth="1"/>
    <col min="525" max="525" width="27.28515625" style="709" customWidth="1"/>
    <col min="526" max="526" width="38.7109375" style="709" customWidth="1"/>
    <col min="527" max="527" width="16.140625" style="709" customWidth="1"/>
    <col min="528" max="528" width="15.85546875" style="709" customWidth="1"/>
    <col min="529" max="529" width="14" style="709" customWidth="1"/>
    <col min="530" max="530" width="26.140625" style="709" customWidth="1"/>
    <col min="531" max="531" width="15.7109375" style="709" customWidth="1"/>
    <col min="532" max="532" width="43" style="709" customWidth="1"/>
    <col min="533" max="767" width="9.28515625" style="709" customWidth="1"/>
    <col min="768" max="768" width="12.42578125" style="709"/>
    <col min="769" max="773" width="9.7109375" style="709" customWidth="1"/>
    <col min="774" max="774" width="28.28515625" style="709" customWidth="1"/>
    <col min="775" max="775" width="41.28515625" style="709" customWidth="1"/>
    <col min="776" max="776" width="18.5703125" style="709" customWidth="1"/>
    <col min="777" max="777" width="30.5703125" style="709" customWidth="1"/>
    <col min="778" max="778" width="29.7109375" style="709" customWidth="1"/>
    <col min="779" max="779" width="28.140625" style="709" customWidth="1"/>
    <col min="780" max="780" width="33.28515625" style="709" customWidth="1"/>
    <col min="781" max="781" width="27.28515625" style="709" customWidth="1"/>
    <col min="782" max="782" width="38.7109375" style="709" customWidth="1"/>
    <col min="783" max="783" width="16.140625" style="709" customWidth="1"/>
    <col min="784" max="784" width="15.85546875" style="709" customWidth="1"/>
    <col min="785" max="785" width="14" style="709" customWidth="1"/>
    <col min="786" max="786" width="26.140625" style="709" customWidth="1"/>
    <col min="787" max="787" width="15.7109375" style="709" customWidth="1"/>
    <col min="788" max="788" width="43" style="709" customWidth="1"/>
    <col min="789" max="1023" width="9.28515625" style="709" customWidth="1"/>
    <col min="1024" max="1024" width="12.42578125" style="709"/>
    <col min="1025" max="1029" width="9.7109375" style="709" customWidth="1"/>
    <col min="1030" max="1030" width="28.28515625" style="709" customWidth="1"/>
    <col min="1031" max="1031" width="41.28515625" style="709" customWidth="1"/>
    <col min="1032" max="1032" width="18.5703125" style="709" customWidth="1"/>
    <col min="1033" max="1033" width="30.5703125" style="709" customWidth="1"/>
    <col min="1034" max="1034" width="29.7109375" style="709" customWidth="1"/>
    <col min="1035" max="1035" width="28.140625" style="709" customWidth="1"/>
    <col min="1036" max="1036" width="33.28515625" style="709" customWidth="1"/>
    <col min="1037" max="1037" width="27.28515625" style="709" customWidth="1"/>
    <col min="1038" max="1038" width="38.7109375" style="709" customWidth="1"/>
    <col min="1039" max="1039" width="16.140625" style="709" customWidth="1"/>
    <col min="1040" max="1040" width="15.85546875" style="709" customWidth="1"/>
    <col min="1041" max="1041" width="14" style="709" customWidth="1"/>
    <col min="1042" max="1042" width="26.140625" style="709" customWidth="1"/>
    <col min="1043" max="1043" width="15.7109375" style="709" customWidth="1"/>
    <col min="1044" max="1044" width="43" style="709" customWidth="1"/>
    <col min="1045" max="1279" width="9.28515625" style="709" customWidth="1"/>
    <col min="1280" max="1280" width="12.42578125" style="709"/>
    <col min="1281" max="1285" width="9.7109375" style="709" customWidth="1"/>
    <col min="1286" max="1286" width="28.28515625" style="709" customWidth="1"/>
    <col min="1287" max="1287" width="41.28515625" style="709" customWidth="1"/>
    <col min="1288" max="1288" width="18.5703125" style="709" customWidth="1"/>
    <col min="1289" max="1289" width="30.5703125" style="709" customWidth="1"/>
    <col min="1290" max="1290" width="29.7109375" style="709" customWidth="1"/>
    <col min="1291" max="1291" width="28.140625" style="709" customWidth="1"/>
    <col min="1292" max="1292" width="33.28515625" style="709" customWidth="1"/>
    <col min="1293" max="1293" width="27.28515625" style="709" customWidth="1"/>
    <col min="1294" max="1294" width="38.7109375" style="709" customWidth="1"/>
    <col min="1295" max="1295" width="16.140625" style="709" customWidth="1"/>
    <col min="1296" max="1296" width="15.85546875" style="709" customWidth="1"/>
    <col min="1297" max="1297" width="14" style="709" customWidth="1"/>
    <col min="1298" max="1298" width="26.140625" style="709" customWidth="1"/>
    <col min="1299" max="1299" width="15.7109375" style="709" customWidth="1"/>
    <col min="1300" max="1300" width="43" style="709" customWidth="1"/>
    <col min="1301" max="1535" width="9.28515625" style="709" customWidth="1"/>
    <col min="1536" max="1536" width="12.42578125" style="709"/>
    <col min="1537" max="1541" width="9.7109375" style="709" customWidth="1"/>
    <col min="1542" max="1542" width="28.28515625" style="709" customWidth="1"/>
    <col min="1543" max="1543" width="41.28515625" style="709" customWidth="1"/>
    <col min="1544" max="1544" width="18.5703125" style="709" customWidth="1"/>
    <col min="1545" max="1545" width="30.5703125" style="709" customWidth="1"/>
    <col min="1546" max="1546" width="29.7109375" style="709" customWidth="1"/>
    <col min="1547" max="1547" width="28.140625" style="709" customWidth="1"/>
    <col min="1548" max="1548" width="33.28515625" style="709" customWidth="1"/>
    <col min="1549" max="1549" width="27.28515625" style="709" customWidth="1"/>
    <col min="1550" max="1550" width="38.7109375" style="709" customWidth="1"/>
    <col min="1551" max="1551" width="16.140625" style="709" customWidth="1"/>
    <col min="1552" max="1552" width="15.85546875" style="709" customWidth="1"/>
    <col min="1553" max="1553" width="14" style="709" customWidth="1"/>
    <col min="1554" max="1554" width="26.140625" style="709" customWidth="1"/>
    <col min="1555" max="1555" width="15.7109375" style="709" customWidth="1"/>
    <col min="1556" max="1556" width="43" style="709" customWidth="1"/>
    <col min="1557" max="1791" width="9.28515625" style="709" customWidth="1"/>
    <col min="1792" max="1792" width="12.42578125" style="709"/>
    <col min="1793" max="1797" width="9.7109375" style="709" customWidth="1"/>
    <col min="1798" max="1798" width="28.28515625" style="709" customWidth="1"/>
    <col min="1799" max="1799" width="41.28515625" style="709" customWidth="1"/>
    <col min="1800" max="1800" width="18.5703125" style="709" customWidth="1"/>
    <col min="1801" max="1801" width="30.5703125" style="709" customWidth="1"/>
    <col min="1802" max="1802" width="29.7109375" style="709" customWidth="1"/>
    <col min="1803" max="1803" width="28.140625" style="709" customWidth="1"/>
    <col min="1804" max="1804" width="33.28515625" style="709" customWidth="1"/>
    <col min="1805" max="1805" width="27.28515625" style="709" customWidth="1"/>
    <col min="1806" max="1806" width="38.7109375" style="709" customWidth="1"/>
    <col min="1807" max="1807" width="16.140625" style="709" customWidth="1"/>
    <col min="1808" max="1808" width="15.85546875" style="709" customWidth="1"/>
    <col min="1809" max="1809" width="14" style="709" customWidth="1"/>
    <col min="1810" max="1810" width="26.140625" style="709" customWidth="1"/>
    <col min="1811" max="1811" width="15.7109375" style="709" customWidth="1"/>
    <col min="1812" max="1812" width="43" style="709" customWidth="1"/>
    <col min="1813" max="2047" width="9.28515625" style="709" customWidth="1"/>
    <col min="2048" max="2048" width="12.42578125" style="709"/>
    <col min="2049" max="2053" width="9.7109375" style="709" customWidth="1"/>
    <col min="2054" max="2054" width="28.28515625" style="709" customWidth="1"/>
    <col min="2055" max="2055" width="41.28515625" style="709" customWidth="1"/>
    <col min="2056" max="2056" width="18.5703125" style="709" customWidth="1"/>
    <col min="2057" max="2057" width="30.5703125" style="709" customWidth="1"/>
    <col min="2058" max="2058" width="29.7109375" style="709" customWidth="1"/>
    <col min="2059" max="2059" width="28.140625" style="709" customWidth="1"/>
    <col min="2060" max="2060" width="33.28515625" style="709" customWidth="1"/>
    <col min="2061" max="2061" width="27.28515625" style="709" customWidth="1"/>
    <col min="2062" max="2062" width="38.7109375" style="709" customWidth="1"/>
    <col min="2063" max="2063" width="16.140625" style="709" customWidth="1"/>
    <col min="2064" max="2064" width="15.85546875" style="709" customWidth="1"/>
    <col min="2065" max="2065" width="14" style="709" customWidth="1"/>
    <col min="2066" max="2066" width="26.140625" style="709" customWidth="1"/>
    <col min="2067" max="2067" width="15.7109375" style="709" customWidth="1"/>
    <col min="2068" max="2068" width="43" style="709" customWidth="1"/>
    <col min="2069" max="2303" width="9.28515625" style="709" customWidth="1"/>
    <col min="2304" max="2304" width="12.42578125" style="709"/>
    <col min="2305" max="2309" width="9.7109375" style="709" customWidth="1"/>
    <col min="2310" max="2310" width="28.28515625" style="709" customWidth="1"/>
    <col min="2311" max="2311" width="41.28515625" style="709" customWidth="1"/>
    <col min="2312" max="2312" width="18.5703125" style="709" customWidth="1"/>
    <col min="2313" max="2313" width="30.5703125" style="709" customWidth="1"/>
    <col min="2314" max="2314" width="29.7109375" style="709" customWidth="1"/>
    <col min="2315" max="2315" width="28.140625" style="709" customWidth="1"/>
    <col min="2316" max="2316" width="33.28515625" style="709" customWidth="1"/>
    <col min="2317" max="2317" width="27.28515625" style="709" customWidth="1"/>
    <col min="2318" max="2318" width="38.7109375" style="709" customWidth="1"/>
    <col min="2319" max="2319" width="16.140625" style="709" customWidth="1"/>
    <col min="2320" max="2320" width="15.85546875" style="709" customWidth="1"/>
    <col min="2321" max="2321" width="14" style="709" customWidth="1"/>
    <col min="2322" max="2322" width="26.140625" style="709" customWidth="1"/>
    <col min="2323" max="2323" width="15.7109375" style="709" customWidth="1"/>
    <col min="2324" max="2324" width="43" style="709" customWidth="1"/>
    <col min="2325" max="2559" width="9.28515625" style="709" customWidth="1"/>
    <col min="2560" max="2560" width="12.42578125" style="709"/>
    <col min="2561" max="2565" width="9.7109375" style="709" customWidth="1"/>
    <col min="2566" max="2566" width="28.28515625" style="709" customWidth="1"/>
    <col min="2567" max="2567" width="41.28515625" style="709" customWidth="1"/>
    <col min="2568" max="2568" width="18.5703125" style="709" customWidth="1"/>
    <col min="2569" max="2569" width="30.5703125" style="709" customWidth="1"/>
    <col min="2570" max="2570" width="29.7109375" style="709" customWidth="1"/>
    <col min="2571" max="2571" width="28.140625" style="709" customWidth="1"/>
    <col min="2572" max="2572" width="33.28515625" style="709" customWidth="1"/>
    <col min="2573" max="2573" width="27.28515625" style="709" customWidth="1"/>
    <col min="2574" max="2574" width="38.7109375" style="709" customWidth="1"/>
    <col min="2575" max="2575" width="16.140625" style="709" customWidth="1"/>
    <col min="2576" max="2576" width="15.85546875" style="709" customWidth="1"/>
    <col min="2577" max="2577" width="14" style="709" customWidth="1"/>
    <col min="2578" max="2578" width="26.140625" style="709" customWidth="1"/>
    <col min="2579" max="2579" width="15.7109375" style="709" customWidth="1"/>
    <col min="2580" max="2580" width="43" style="709" customWidth="1"/>
    <col min="2581" max="2815" width="9.28515625" style="709" customWidth="1"/>
    <col min="2816" max="2816" width="12.42578125" style="709"/>
    <col min="2817" max="2821" width="9.7109375" style="709" customWidth="1"/>
    <col min="2822" max="2822" width="28.28515625" style="709" customWidth="1"/>
    <col min="2823" max="2823" width="41.28515625" style="709" customWidth="1"/>
    <col min="2824" max="2824" width="18.5703125" style="709" customWidth="1"/>
    <col min="2825" max="2825" width="30.5703125" style="709" customWidth="1"/>
    <col min="2826" max="2826" width="29.7109375" style="709" customWidth="1"/>
    <col min="2827" max="2827" width="28.140625" style="709" customWidth="1"/>
    <col min="2828" max="2828" width="33.28515625" style="709" customWidth="1"/>
    <col min="2829" max="2829" width="27.28515625" style="709" customWidth="1"/>
    <col min="2830" max="2830" width="38.7109375" style="709" customWidth="1"/>
    <col min="2831" max="2831" width="16.140625" style="709" customWidth="1"/>
    <col min="2832" max="2832" width="15.85546875" style="709" customWidth="1"/>
    <col min="2833" max="2833" width="14" style="709" customWidth="1"/>
    <col min="2834" max="2834" width="26.140625" style="709" customWidth="1"/>
    <col min="2835" max="2835" width="15.7109375" style="709" customWidth="1"/>
    <col min="2836" max="2836" width="43" style="709" customWidth="1"/>
    <col min="2837" max="3071" width="9.28515625" style="709" customWidth="1"/>
    <col min="3072" max="3072" width="12.42578125" style="709"/>
    <col min="3073" max="3077" width="9.7109375" style="709" customWidth="1"/>
    <col min="3078" max="3078" width="28.28515625" style="709" customWidth="1"/>
    <col min="3079" max="3079" width="41.28515625" style="709" customWidth="1"/>
    <col min="3080" max="3080" width="18.5703125" style="709" customWidth="1"/>
    <col min="3081" max="3081" width="30.5703125" style="709" customWidth="1"/>
    <col min="3082" max="3082" width="29.7109375" style="709" customWidth="1"/>
    <col min="3083" max="3083" width="28.140625" style="709" customWidth="1"/>
    <col min="3084" max="3084" width="33.28515625" style="709" customWidth="1"/>
    <col min="3085" max="3085" width="27.28515625" style="709" customWidth="1"/>
    <col min="3086" max="3086" width="38.7109375" style="709" customWidth="1"/>
    <col min="3087" max="3087" width="16.140625" style="709" customWidth="1"/>
    <col min="3088" max="3088" width="15.85546875" style="709" customWidth="1"/>
    <col min="3089" max="3089" width="14" style="709" customWidth="1"/>
    <col min="3090" max="3090" width="26.140625" style="709" customWidth="1"/>
    <col min="3091" max="3091" width="15.7109375" style="709" customWidth="1"/>
    <col min="3092" max="3092" width="43" style="709" customWidth="1"/>
    <col min="3093" max="3327" width="9.28515625" style="709" customWidth="1"/>
    <col min="3328" max="3328" width="12.42578125" style="709"/>
    <col min="3329" max="3333" width="9.7109375" style="709" customWidth="1"/>
    <col min="3334" max="3334" width="28.28515625" style="709" customWidth="1"/>
    <col min="3335" max="3335" width="41.28515625" style="709" customWidth="1"/>
    <col min="3336" max="3336" width="18.5703125" style="709" customWidth="1"/>
    <col min="3337" max="3337" width="30.5703125" style="709" customWidth="1"/>
    <col min="3338" max="3338" width="29.7109375" style="709" customWidth="1"/>
    <col min="3339" max="3339" width="28.140625" style="709" customWidth="1"/>
    <col min="3340" max="3340" width="33.28515625" style="709" customWidth="1"/>
    <col min="3341" max="3341" width="27.28515625" style="709" customWidth="1"/>
    <col min="3342" max="3342" width="38.7109375" style="709" customWidth="1"/>
    <col min="3343" max="3343" width="16.140625" style="709" customWidth="1"/>
    <col min="3344" max="3344" width="15.85546875" style="709" customWidth="1"/>
    <col min="3345" max="3345" width="14" style="709" customWidth="1"/>
    <col min="3346" max="3346" width="26.140625" style="709" customWidth="1"/>
    <col min="3347" max="3347" width="15.7109375" style="709" customWidth="1"/>
    <col min="3348" max="3348" width="43" style="709" customWidth="1"/>
    <col min="3349" max="3583" width="9.28515625" style="709" customWidth="1"/>
    <col min="3584" max="3584" width="12.42578125" style="709"/>
    <col min="3585" max="3589" width="9.7109375" style="709" customWidth="1"/>
    <col min="3590" max="3590" width="28.28515625" style="709" customWidth="1"/>
    <col min="3591" max="3591" width="41.28515625" style="709" customWidth="1"/>
    <col min="3592" max="3592" width="18.5703125" style="709" customWidth="1"/>
    <col min="3593" max="3593" width="30.5703125" style="709" customWidth="1"/>
    <col min="3594" max="3594" width="29.7109375" style="709" customWidth="1"/>
    <col min="3595" max="3595" width="28.140625" style="709" customWidth="1"/>
    <col min="3596" max="3596" width="33.28515625" style="709" customWidth="1"/>
    <col min="3597" max="3597" width="27.28515625" style="709" customWidth="1"/>
    <col min="3598" max="3598" width="38.7109375" style="709" customWidth="1"/>
    <col min="3599" max="3599" width="16.140625" style="709" customWidth="1"/>
    <col min="3600" max="3600" width="15.85546875" style="709" customWidth="1"/>
    <col min="3601" max="3601" width="14" style="709" customWidth="1"/>
    <col min="3602" max="3602" width="26.140625" style="709" customWidth="1"/>
    <col min="3603" max="3603" width="15.7109375" style="709" customWidth="1"/>
    <col min="3604" max="3604" width="43" style="709" customWidth="1"/>
    <col min="3605" max="3839" width="9.28515625" style="709" customWidth="1"/>
    <col min="3840" max="3840" width="12.42578125" style="709"/>
    <col min="3841" max="3845" width="9.7109375" style="709" customWidth="1"/>
    <col min="3846" max="3846" width="28.28515625" style="709" customWidth="1"/>
    <col min="3847" max="3847" width="41.28515625" style="709" customWidth="1"/>
    <col min="3848" max="3848" width="18.5703125" style="709" customWidth="1"/>
    <col min="3849" max="3849" width="30.5703125" style="709" customWidth="1"/>
    <col min="3850" max="3850" width="29.7109375" style="709" customWidth="1"/>
    <col min="3851" max="3851" width="28.140625" style="709" customWidth="1"/>
    <col min="3852" max="3852" width="33.28515625" style="709" customWidth="1"/>
    <col min="3853" max="3853" width="27.28515625" style="709" customWidth="1"/>
    <col min="3854" max="3854" width="38.7109375" style="709" customWidth="1"/>
    <col min="3855" max="3855" width="16.140625" style="709" customWidth="1"/>
    <col min="3856" max="3856" width="15.85546875" style="709" customWidth="1"/>
    <col min="3857" max="3857" width="14" style="709" customWidth="1"/>
    <col min="3858" max="3858" width="26.140625" style="709" customWidth="1"/>
    <col min="3859" max="3859" width="15.7109375" style="709" customWidth="1"/>
    <col min="3860" max="3860" width="43" style="709" customWidth="1"/>
    <col min="3861" max="4095" width="9.28515625" style="709" customWidth="1"/>
    <col min="4096" max="4096" width="12.42578125" style="709"/>
    <col min="4097" max="4101" width="9.7109375" style="709" customWidth="1"/>
    <col min="4102" max="4102" width="28.28515625" style="709" customWidth="1"/>
    <col min="4103" max="4103" width="41.28515625" style="709" customWidth="1"/>
    <col min="4104" max="4104" width="18.5703125" style="709" customWidth="1"/>
    <col min="4105" max="4105" width="30.5703125" style="709" customWidth="1"/>
    <col min="4106" max="4106" width="29.7109375" style="709" customWidth="1"/>
    <col min="4107" max="4107" width="28.140625" style="709" customWidth="1"/>
    <col min="4108" max="4108" width="33.28515625" style="709" customWidth="1"/>
    <col min="4109" max="4109" width="27.28515625" style="709" customWidth="1"/>
    <col min="4110" max="4110" width="38.7109375" style="709" customWidth="1"/>
    <col min="4111" max="4111" width="16.140625" style="709" customWidth="1"/>
    <col min="4112" max="4112" width="15.85546875" style="709" customWidth="1"/>
    <col min="4113" max="4113" width="14" style="709" customWidth="1"/>
    <col min="4114" max="4114" width="26.140625" style="709" customWidth="1"/>
    <col min="4115" max="4115" width="15.7109375" style="709" customWidth="1"/>
    <col min="4116" max="4116" width="43" style="709" customWidth="1"/>
    <col min="4117" max="4351" width="9.28515625" style="709" customWidth="1"/>
    <col min="4352" max="4352" width="12.42578125" style="709"/>
    <col min="4353" max="4357" width="9.7109375" style="709" customWidth="1"/>
    <col min="4358" max="4358" width="28.28515625" style="709" customWidth="1"/>
    <col min="4359" max="4359" width="41.28515625" style="709" customWidth="1"/>
    <col min="4360" max="4360" width="18.5703125" style="709" customWidth="1"/>
    <col min="4361" max="4361" width="30.5703125" style="709" customWidth="1"/>
    <col min="4362" max="4362" width="29.7109375" style="709" customWidth="1"/>
    <col min="4363" max="4363" width="28.140625" style="709" customWidth="1"/>
    <col min="4364" max="4364" width="33.28515625" style="709" customWidth="1"/>
    <col min="4365" max="4365" width="27.28515625" style="709" customWidth="1"/>
    <col min="4366" max="4366" width="38.7109375" style="709" customWidth="1"/>
    <col min="4367" max="4367" width="16.140625" style="709" customWidth="1"/>
    <col min="4368" max="4368" width="15.85546875" style="709" customWidth="1"/>
    <col min="4369" max="4369" width="14" style="709" customWidth="1"/>
    <col min="4370" max="4370" width="26.140625" style="709" customWidth="1"/>
    <col min="4371" max="4371" width="15.7109375" style="709" customWidth="1"/>
    <col min="4372" max="4372" width="43" style="709" customWidth="1"/>
    <col min="4373" max="4607" width="9.28515625" style="709" customWidth="1"/>
    <col min="4608" max="4608" width="12.42578125" style="709"/>
    <col min="4609" max="4613" width="9.7109375" style="709" customWidth="1"/>
    <col min="4614" max="4614" width="28.28515625" style="709" customWidth="1"/>
    <col min="4615" max="4615" width="41.28515625" style="709" customWidth="1"/>
    <col min="4616" max="4616" width="18.5703125" style="709" customWidth="1"/>
    <col min="4617" max="4617" width="30.5703125" style="709" customWidth="1"/>
    <col min="4618" max="4618" width="29.7109375" style="709" customWidth="1"/>
    <col min="4619" max="4619" width="28.140625" style="709" customWidth="1"/>
    <col min="4620" max="4620" width="33.28515625" style="709" customWidth="1"/>
    <col min="4621" max="4621" width="27.28515625" style="709" customWidth="1"/>
    <col min="4622" max="4622" width="38.7109375" style="709" customWidth="1"/>
    <col min="4623" max="4623" width="16.140625" style="709" customWidth="1"/>
    <col min="4624" max="4624" width="15.85546875" style="709" customWidth="1"/>
    <col min="4625" max="4625" width="14" style="709" customWidth="1"/>
    <col min="4626" max="4626" width="26.140625" style="709" customWidth="1"/>
    <col min="4627" max="4627" width="15.7109375" style="709" customWidth="1"/>
    <col min="4628" max="4628" width="43" style="709" customWidth="1"/>
    <col min="4629" max="4863" width="9.28515625" style="709" customWidth="1"/>
    <col min="4864" max="4864" width="12.42578125" style="709"/>
    <col min="4865" max="4869" width="9.7109375" style="709" customWidth="1"/>
    <col min="4870" max="4870" width="28.28515625" style="709" customWidth="1"/>
    <col min="4871" max="4871" width="41.28515625" style="709" customWidth="1"/>
    <col min="4872" max="4872" width="18.5703125" style="709" customWidth="1"/>
    <col min="4873" max="4873" width="30.5703125" style="709" customWidth="1"/>
    <col min="4874" max="4874" width="29.7109375" style="709" customWidth="1"/>
    <col min="4875" max="4875" width="28.140625" style="709" customWidth="1"/>
    <col min="4876" max="4876" width="33.28515625" style="709" customWidth="1"/>
    <col min="4877" max="4877" width="27.28515625" style="709" customWidth="1"/>
    <col min="4878" max="4878" width="38.7109375" style="709" customWidth="1"/>
    <col min="4879" max="4879" width="16.140625" style="709" customWidth="1"/>
    <col min="4880" max="4880" width="15.85546875" style="709" customWidth="1"/>
    <col min="4881" max="4881" width="14" style="709" customWidth="1"/>
    <col min="4882" max="4882" width="26.140625" style="709" customWidth="1"/>
    <col min="4883" max="4883" width="15.7109375" style="709" customWidth="1"/>
    <col min="4884" max="4884" width="43" style="709" customWidth="1"/>
    <col min="4885" max="5119" width="9.28515625" style="709" customWidth="1"/>
    <col min="5120" max="5120" width="12.42578125" style="709"/>
    <col min="5121" max="5125" width="9.7109375" style="709" customWidth="1"/>
    <col min="5126" max="5126" width="28.28515625" style="709" customWidth="1"/>
    <col min="5127" max="5127" width="41.28515625" style="709" customWidth="1"/>
    <col min="5128" max="5128" width="18.5703125" style="709" customWidth="1"/>
    <col min="5129" max="5129" width="30.5703125" style="709" customWidth="1"/>
    <col min="5130" max="5130" width="29.7109375" style="709" customWidth="1"/>
    <col min="5131" max="5131" width="28.140625" style="709" customWidth="1"/>
    <col min="5132" max="5132" width="33.28515625" style="709" customWidth="1"/>
    <col min="5133" max="5133" width="27.28515625" style="709" customWidth="1"/>
    <col min="5134" max="5134" width="38.7109375" style="709" customWidth="1"/>
    <col min="5135" max="5135" width="16.140625" style="709" customWidth="1"/>
    <col min="5136" max="5136" width="15.85546875" style="709" customWidth="1"/>
    <col min="5137" max="5137" width="14" style="709" customWidth="1"/>
    <col min="5138" max="5138" width="26.140625" style="709" customWidth="1"/>
    <col min="5139" max="5139" width="15.7109375" style="709" customWidth="1"/>
    <col min="5140" max="5140" width="43" style="709" customWidth="1"/>
    <col min="5141" max="5375" width="9.28515625" style="709" customWidth="1"/>
    <col min="5376" max="5376" width="12.42578125" style="709"/>
    <col min="5377" max="5381" width="9.7109375" style="709" customWidth="1"/>
    <col min="5382" max="5382" width="28.28515625" style="709" customWidth="1"/>
    <col min="5383" max="5383" width="41.28515625" style="709" customWidth="1"/>
    <col min="5384" max="5384" width="18.5703125" style="709" customWidth="1"/>
    <col min="5385" max="5385" width="30.5703125" style="709" customWidth="1"/>
    <col min="5386" max="5386" width="29.7109375" style="709" customWidth="1"/>
    <col min="5387" max="5387" width="28.140625" style="709" customWidth="1"/>
    <col min="5388" max="5388" width="33.28515625" style="709" customWidth="1"/>
    <col min="5389" max="5389" width="27.28515625" style="709" customWidth="1"/>
    <col min="5390" max="5390" width="38.7109375" style="709" customWidth="1"/>
    <col min="5391" max="5391" width="16.140625" style="709" customWidth="1"/>
    <col min="5392" max="5392" width="15.85546875" style="709" customWidth="1"/>
    <col min="5393" max="5393" width="14" style="709" customWidth="1"/>
    <col min="5394" max="5394" width="26.140625" style="709" customWidth="1"/>
    <col min="5395" max="5395" width="15.7109375" style="709" customWidth="1"/>
    <col min="5396" max="5396" width="43" style="709" customWidth="1"/>
    <col min="5397" max="5631" width="9.28515625" style="709" customWidth="1"/>
    <col min="5632" max="5632" width="12.42578125" style="709"/>
    <col min="5633" max="5637" width="9.7109375" style="709" customWidth="1"/>
    <col min="5638" max="5638" width="28.28515625" style="709" customWidth="1"/>
    <col min="5639" max="5639" width="41.28515625" style="709" customWidth="1"/>
    <col min="5640" max="5640" width="18.5703125" style="709" customWidth="1"/>
    <col min="5641" max="5641" width="30.5703125" style="709" customWidth="1"/>
    <col min="5642" max="5642" width="29.7109375" style="709" customWidth="1"/>
    <col min="5643" max="5643" width="28.140625" style="709" customWidth="1"/>
    <col min="5644" max="5644" width="33.28515625" style="709" customWidth="1"/>
    <col min="5645" max="5645" width="27.28515625" style="709" customWidth="1"/>
    <col min="5646" max="5646" width="38.7109375" style="709" customWidth="1"/>
    <col min="5647" max="5647" width="16.140625" style="709" customWidth="1"/>
    <col min="5648" max="5648" width="15.85546875" style="709" customWidth="1"/>
    <col min="5649" max="5649" width="14" style="709" customWidth="1"/>
    <col min="5650" max="5650" width="26.140625" style="709" customWidth="1"/>
    <col min="5651" max="5651" width="15.7109375" style="709" customWidth="1"/>
    <col min="5652" max="5652" width="43" style="709" customWidth="1"/>
    <col min="5653" max="5887" width="9.28515625" style="709" customWidth="1"/>
    <col min="5888" max="5888" width="12.42578125" style="709"/>
    <col min="5889" max="5893" width="9.7109375" style="709" customWidth="1"/>
    <col min="5894" max="5894" width="28.28515625" style="709" customWidth="1"/>
    <col min="5895" max="5895" width="41.28515625" style="709" customWidth="1"/>
    <col min="5896" max="5896" width="18.5703125" style="709" customWidth="1"/>
    <col min="5897" max="5897" width="30.5703125" style="709" customWidth="1"/>
    <col min="5898" max="5898" width="29.7109375" style="709" customWidth="1"/>
    <col min="5899" max="5899" width="28.140625" style="709" customWidth="1"/>
    <col min="5900" max="5900" width="33.28515625" style="709" customWidth="1"/>
    <col min="5901" max="5901" width="27.28515625" style="709" customWidth="1"/>
    <col min="5902" max="5902" width="38.7109375" style="709" customWidth="1"/>
    <col min="5903" max="5903" width="16.140625" style="709" customWidth="1"/>
    <col min="5904" max="5904" width="15.85546875" style="709" customWidth="1"/>
    <col min="5905" max="5905" width="14" style="709" customWidth="1"/>
    <col min="5906" max="5906" width="26.140625" style="709" customWidth="1"/>
    <col min="5907" max="5907" width="15.7109375" style="709" customWidth="1"/>
    <col min="5908" max="5908" width="43" style="709" customWidth="1"/>
    <col min="5909" max="6143" width="9.28515625" style="709" customWidth="1"/>
    <col min="6144" max="6144" width="12.42578125" style="709"/>
    <col min="6145" max="6149" width="9.7109375" style="709" customWidth="1"/>
    <col min="6150" max="6150" width="28.28515625" style="709" customWidth="1"/>
    <col min="6151" max="6151" width="41.28515625" style="709" customWidth="1"/>
    <col min="6152" max="6152" width="18.5703125" style="709" customWidth="1"/>
    <col min="6153" max="6153" width="30.5703125" style="709" customWidth="1"/>
    <col min="6154" max="6154" width="29.7109375" style="709" customWidth="1"/>
    <col min="6155" max="6155" width="28.140625" style="709" customWidth="1"/>
    <col min="6156" max="6156" width="33.28515625" style="709" customWidth="1"/>
    <col min="6157" max="6157" width="27.28515625" style="709" customWidth="1"/>
    <col min="6158" max="6158" width="38.7109375" style="709" customWidth="1"/>
    <col min="6159" max="6159" width="16.140625" style="709" customWidth="1"/>
    <col min="6160" max="6160" width="15.85546875" style="709" customWidth="1"/>
    <col min="6161" max="6161" width="14" style="709" customWidth="1"/>
    <col min="6162" max="6162" width="26.140625" style="709" customWidth="1"/>
    <col min="6163" max="6163" width="15.7109375" style="709" customWidth="1"/>
    <col min="6164" max="6164" width="43" style="709" customWidth="1"/>
    <col min="6165" max="6399" width="9.28515625" style="709" customWidth="1"/>
    <col min="6400" max="6400" width="12.42578125" style="709"/>
    <col min="6401" max="6405" width="9.7109375" style="709" customWidth="1"/>
    <col min="6406" max="6406" width="28.28515625" style="709" customWidth="1"/>
    <col min="6407" max="6407" width="41.28515625" style="709" customWidth="1"/>
    <col min="6408" max="6408" width="18.5703125" style="709" customWidth="1"/>
    <col min="6409" max="6409" width="30.5703125" style="709" customWidth="1"/>
    <col min="6410" max="6410" width="29.7109375" style="709" customWidth="1"/>
    <col min="6411" max="6411" width="28.140625" style="709" customWidth="1"/>
    <col min="6412" max="6412" width="33.28515625" style="709" customWidth="1"/>
    <col min="6413" max="6413" width="27.28515625" style="709" customWidth="1"/>
    <col min="6414" max="6414" width="38.7109375" style="709" customWidth="1"/>
    <col min="6415" max="6415" width="16.140625" style="709" customWidth="1"/>
    <col min="6416" max="6416" width="15.85546875" style="709" customWidth="1"/>
    <col min="6417" max="6417" width="14" style="709" customWidth="1"/>
    <col min="6418" max="6418" width="26.140625" style="709" customWidth="1"/>
    <col min="6419" max="6419" width="15.7109375" style="709" customWidth="1"/>
    <col min="6420" max="6420" width="43" style="709" customWidth="1"/>
    <col min="6421" max="6655" width="9.28515625" style="709" customWidth="1"/>
    <col min="6656" max="6656" width="12.42578125" style="709"/>
    <col min="6657" max="6661" width="9.7109375" style="709" customWidth="1"/>
    <col min="6662" max="6662" width="28.28515625" style="709" customWidth="1"/>
    <col min="6663" max="6663" width="41.28515625" style="709" customWidth="1"/>
    <col min="6664" max="6664" width="18.5703125" style="709" customWidth="1"/>
    <col min="6665" max="6665" width="30.5703125" style="709" customWidth="1"/>
    <col min="6666" max="6666" width="29.7109375" style="709" customWidth="1"/>
    <col min="6667" max="6667" width="28.140625" style="709" customWidth="1"/>
    <col min="6668" max="6668" width="33.28515625" style="709" customWidth="1"/>
    <col min="6669" max="6669" width="27.28515625" style="709" customWidth="1"/>
    <col min="6670" max="6670" width="38.7109375" style="709" customWidth="1"/>
    <col min="6671" max="6671" width="16.140625" style="709" customWidth="1"/>
    <col min="6672" max="6672" width="15.85546875" style="709" customWidth="1"/>
    <col min="6673" max="6673" width="14" style="709" customWidth="1"/>
    <col min="6674" max="6674" width="26.140625" style="709" customWidth="1"/>
    <col min="6675" max="6675" width="15.7109375" style="709" customWidth="1"/>
    <col min="6676" max="6676" width="43" style="709" customWidth="1"/>
    <col min="6677" max="6911" width="9.28515625" style="709" customWidth="1"/>
    <col min="6912" max="6912" width="12.42578125" style="709"/>
    <col min="6913" max="6917" width="9.7109375" style="709" customWidth="1"/>
    <col min="6918" max="6918" width="28.28515625" style="709" customWidth="1"/>
    <col min="6919" max="6919" width="41.28515625" style="709" customWidth="1"/>
    <col min="6920" max="6920" width="18.5703125" style="709" customWidth="1"/>
    <col min="6921" max="6921" width="30.5703125" style="709" customWidth="1"/>
    <col min="6922" max="6922" width="29.7109375" style="709" customWidth="1"/>
    <col min="6923" max="6923" width="28.140625" style="709" customWidth="1"/>
    <col min="6924" max="6924" width="33.28515625" style="709" customWidth="1"/>
    <col min="6925" max="6925" width="27.28515625" style="709" customWidth="1"/>
    <col min="6926" max="6926" width="38.7109375" style="709" customWidth="1"/>
    <col min="6927" max="6927" width="16.140625" style="709" customWidth="1"/>
    <col min="6928" max="6928" width="15.85546875" style="709" customWidth="1"/>
    <col min="6929" max="6929" width="14" style="709" customWidth="1"/>
    <col min="6930" max="6930" width="26.140625" style="709" customWidth="1"/>
    <col min="6931" max="6931" width="15.7109375" style="709" customWidth="1"/>
    <col min="6932" max="6932" width="43" style="709" customWidth="1"/>
    <col min="6933" max="7167" width="9.28515625" style="709" customWidth="1"/>
    <col min="7168" max="7168" width="12.42578125" style="709"/>
    <col min="7169" max="7173" width="9.7109375" style="709" customWidth="1"/>
    <col min="7174" max="7174" width="28.28515625" style="709" customWidth="1"/>
    <col min="7175" max="7175" width="41.28515625" style="709" customWidth="1"/>
    <col min="7176" max="7176" width="18.5703125" style="709" customWidth="1"/>
    <col min="7177" max="7177" width="30.5703125" style="709" customWidth="1"/>
    <col min="7178" max="7178" width="29.7109375" style="709" customWidth="1"/>
    <col min="7179" max="7179" width="28.140625" style="709" customWidth="1"/>
    <col min="7180" max="7180" width="33.28515625" style="709" customWidth="1"/>
    <col min="7181" max="7181" width="27.28515625" style="709" customWidth="1"/>
    <col min="7182" max="7182" width="38.7109375" style="709" customWidth="1"/>
    <col min="7183" max="7183" width="16.140625" style="709" customWidth="1"/>
    <col min="7184" max="7184" width="15.85546875" style="709" customWidth="1"/>
    <col min="7185" max="7185" width="14" style="709" customWidth="1"/>
    <col min="7186" max="7186" width="26.140625" style="709" customWidth="1"/>
    <col min="7187" max="7187" width="15.7109375" style="709" customWidth="1"/>
    <col min="7188" max="7188" width="43" style="709" customWidth="1"/>
    <col min="7189" max="7423" width="9.28515625" style="709" customWidth="1"/>
    <col min="7424" max="7424" width="12.42578125" style="709"/>
    <col min="7425" max="7429" width="9.7109375" style="709" customWidth="1"/>
    <col min="7430" max="7430" width="28.28515625" style="709" customWidth="1"/>
    <col min="7431" max="7431" width="41.28515625" style="709" customWidth="1"/>
    <col min="7432" max="7432" width="18.5703125" style="709" customWidth="1"/>
    <col min="7433" max="7433" width="30.5703125" style="709" customWidth="1"/>
    <col min="7434" max="7434" width="29.7109375" style="709" customWidth="1"/>
    <col min="7435" max="7435" width="28.140625" style="709" customWidth="1"/>
    <col min="7436" max="7436" width="33.28515625" style="709" customWidth="1"/>
    <col min="7437" max="7437" width="27.28515625" style="709" customWidth="1"/>
    <col min="7438" max="7438" width="38.7109375" style="709" customWidth="1"/>
    <col min="7439" max="7439" width="16.140625" style="709" customWidth="1"/>
    <col min="7440" max="7440" width="15.85546875" style="709" customWidth="1"/>
    <col min="7441" max="7441" width="14" style="709" customWidth="1"/>
    <col min="7442" max="7442" width="26.140625" style="709" customWidth="1"/>
    <col min="7443" max="7443" width="15.7109375" style="709" customWidth="1"/>
    <col min="7444" max="7444" width="43" style="709" customWidth="1"/>
    <col min="7445" max="7679" width="9.28515625" style="709" customWidth="1"/>
    <col min="7680" max="7680" width="12.42578125" style="709"/>
    <col min="7681" max="7685" width="9.7109375" style="709" customWidth="1"/>
    <col min="7686" max="7686" width="28.28515625" style="709" customWidth="1"/>
    <col min="7687" max="7687" width="41.28515625" style="709" customWidth="1"/>
    <col min="7688" max="7688" width="18.5703125" style="709" customWidth="1"/>
    <col min="7689" max="7689" width="30.5703125" style="709" customWidth="1"/>
    <col min="7690" max="7690" width="29.7109375" style="709" customWidth="1"/>
    <col min="7691" max="7691" width="28.140625" style="709" customWidth="1"/>
    <col min="7692" max="7692" width="33.28515625" style="709" customWidth="1"/>
    <col min="7693" max="7693" width="27.28515625" style="709" customWidth="1"/>
    <col min="7694" max="7694" width="38.7109375" style="709" customWidth="1"/>
    <col min="7695" max="7695" width="16.140625" style="709" customWidth="1"/>
    <col min="7696" max="7696" width="15.85546875" style="709" customWidth="1"/>
    <col min="7697" max="7697" width="14" style="709" customWidth="1"/>
    <col min="7698" max="7698" width="26.140625" style="709" customWidth="1"/>
    <col min="7699" max="7699" width="15.7109375" style="709" customWidth="1"/>
    <col min="7700" max="7700" width="43" style="709" customWidth="1"/>
    <col min="7701" max="7935" width="9.28515625" style="709" customWidth="1"/>
    <col min="7936" max="7936" width="12.42578125" style="709"/>
    <col min="7937" max="7941" width="9.7109375" style="709" customWidth="1"/>
    <col min="7942" max="7942" width="28.28515625" style="709" customWidth="1"/>
    <col min="7943" max="7943" width="41.28515625" style="709" customWidth="1"/>
    <col min="7944" max="7944" width="18.5703125" style="709" customWidth="1"/>
    <col min="7945" max="7945" width="30.5703125" style="709" customWidth="1"/>
    <col min="7946" max="7946" width="29.7109375" style="709" customWidth="1"/>
    <col min="7947" max="7947" width="28.140625" style="709" customWidth="1"/>
    <col min="7948" max="7948" width="33.28515625" style="709" customWidth="1"/>
    <col min="7949" max="7949" width="27.28515625" style="709" customWidth="1"/>
    <col min="7950" max="7950" width="38.7109375" style="709" customWidth="1"/>
    <col min="7951" max="7951" width="16.140625" style="709" customWidth="1"/>
    <col min="7952" max="7952" width="15.85546875" style="709" customWidth="1"/>
    <col min="7953" max="7953" width="14" style="709" customWidth="1"/>
    <col min="7954" max="7954" width="26.140625" style="709" customWidth="1"/>
    <col min="7955" max="7955" width="15.7109375" style="709" customWidth="1"/>
    <col min="7956" max="7956" width="43" style="709" customWidth="1"/>
    <col min="7957" max="8191" width="9.28515625" style="709" customWidth="1"/>
    <col min="8192" max="8192" width="12.42578125" style="709"/>
    <col min="8193" max="8197" width="9.7109375" style="709" customWidth="1"/>
    <col min="8198" max="8198" width="28.28515625" style="709" customWidth="1"/>
    <col min="8199" max="8199" width="41.28515625" style="709" customWidth="1"/>
    <col min="8200" max="8200" width="18.5703125" style="709" customWidth="1"/>
    <col min="8201" max="8201" width="30.5703125" style="709" customWidth="1"/>
    <col min="8202" max="8202" width="29.7109375" style="709" customWidth="1"/>
    <col min="8203" max="8203" width="28.140625" style="709" customWidth="1"/>
    <col min="8204" max="8204" width="33.28515625" style="709" customWidth="1"/>
    <col min="8205" max="8205" width="27.28515625" style="709" customWidth="1"/>
    <col min="8206" max="8206" width="38.7109375" style="709" customWidth="1"/>
    <col min="8207" max="8207" width="16.140625" style="709" customWidth="1"/>
    <col min="8208" max="8208" width="15.85546875" style="709" customWidth="1"/>
    <col min="8209" max="8209" width="14" style="709" customWidth="1"/>
    <col min="8210" max="8210" width="26.140625" style="709" customWidth="1"/>
    <col min="8211" max="8211" width="15.7109375" style="709" customWidth="1"/>
    <col min="8212" max="8212" width="43" style="709" customWidth="1"/>
    <col min="8213" max="8447" width="9.28515625" style="709" customWidth="1"/>
    <col min="8448" max="8448" width="12.42578125" style="709"/>
    <col min="8449" max="8453" width="9.7109375" style="709" customWidth="1"/>
    <col min="8454" max="8454" width="28.28515625" style="709" customWidth="1"/>
    <col min="8455" max="8455" width="41.28515625" style="709" customWidth="1"/>
    <col min="8456" max="8456" width="18.5703125" style="709" customWidth="1"/>
    <col min="8457" max="8457" width="30.5703125" style="709" customWidth="1"/>
    <col min="8458" max="8458" width="29.7109375" style="709" customWidth="1"/>
    <col min="8459" max="8459" width="28.140625" style="709" customWidth="1"/>
    <col min="8460" max="8460" width="33.28515625" style="709" customWidth="1"/>
    <col min="8461" max="8461" width="27.28515625" style="709" customWidth="1"/>
    <col min="8462" max="8462" width="38.7109375" style="709" customWidth="1"/>
    <col min="8463" max="8463" width="16.140625" style="709" customWidth="1"/>
    <col min="8464" max="8464" width="15.85546875" style="709" customWidth="1"/>
    <col min="8465" max="8465" width="14" style="709" customWidth="1"/>
    <col min="8466" max="8466" width="26.140625" style="709" customWidth="1"/>
    <col min="8467" max="8467" width="15.7109375" style="709" customWidth="1"/>
    <col min="8468" max="8468" width="43" style="709" customWidth="1"/>
    <col min="8469" max="8703" width="9.28515625" style="709" customWidth="1"/>
    <col min="8704" max="8704" width="12.42578125" style="709"/>
    <col min="8705" max="8709" width="9.7109375" style="709" customWidth="1"/>
    <col min="8710" max="8710" width="28.28515625" style="709" customWidth="1"/>
    <col min="8711" max="8711" width="41.28515625" style="709" customWidth="1"/>
    <col min="8712" max="8712" width="18.5703125" style="709" customWidth="1"/>
    <col min="8713" max="8713" width="30.5703125" style="709" customWidth="1"/>
    <col min="8714" max="8714" width="29.7109375" style="709" customWidth="1"/>
    <col min="8715" max="8715" width="28.140625" style="709" customWidth="1"/>
    <col min="8716" max="8716" width="33.28515625" style="709" customWidth="1"/>
    <col min="8717" max="8717" width="27.28515625" style="709" customWidth="1"/>
    <col min="8718" max="8718" width="38.7109375" style="709" customWidth="1"/>
    <col min="8719" max="8719" width="16.140625" style="709" customWidth="1"/>
    <col min="8720" max="8720" width="15.85546875" style="709" customWidth="1"/>
    <col min="8721" max="8721" width="14" style="709" customWidth="1"/>
    <col min="8722" max="8722" width="26.140625" style="709" customWidth="1"/>
    <col min="8723" max="8723" width="15.7109375" style="709" customWidth="1"/>
    <col min="8724" max="8724" width="43" style="709" customWidth="1"/>
    <col min="8725" max="8959" width="9.28515625" style="709" customWidth="1"/>
    <col min="8960" max="8960" width="12.42578125" style="709"/>
    <col min="8961" max="8965" width="9.7109375" style="709" customWidth="1"/>
    <col min="8966" max="8966" width="28.28515625" style="709" customWidth="1"/>
    <col min="8967" max="8967" width="41.28515625" style="709" customWidth="1"/>
    <col min="8968" max="8968" width="18.5703125" style="709" customWidth="1"/>
    <col min="8969" max="8969" width="30.5703125" style="709" customWidth="1"/>
    <col min="8970" max="8970" width="29.7109375" style="709" customWidth="1"/>
    <col min="8971" max="8971" width="28.140625" style="709" customWidth="1"/>
    <col min="8972" max="8972" width="33.28515625" style="709" customWidth="1"/>
    <col min="8973" max="8973" width="27.28515625" style="709" customWidth="1"/>
    <col min="8974" max="8974" width="38.7109375" style="709" customWidth="1"/>
    <col min="8975" max="8975" width="16.140625" style="709" customWidth="1"/>
    <col min="8976" max="8976" width="15.85546875" style="709" customWidth="1"/>
    <col min="8977" max="8977" width="14" style="709" customWidth="1"/>
    <col min="8978" max="8978" width="26.140625" style="709" customWidth="1"/>
    <col min="8979" max="8979" width="15.7109375" style="709" customWidth="1"/>
    <col min="8980" max="8980" width="43" style="709" customWidth="1"/>
    <col min="8981" max="9215" width="9.28515625" style="709" customWidth="1"/>
    <col min="9216" max="9216" width="12.42578125" style="709"/>
    <col min="9217" max="9221" width="9.7109375" style="709" customWidth="1"/>
    <col min="9222" max="9222" width="28.28515625" style="709" customWidth="1"/>
    <col min="9223" max="9223" width="41.28515625" style="709" customWidth="1"/>
    <col min="9224" max="9224" width="18.5703125" style="709" customWidth="1"/>
    <col min="9225" max="9225" width="30.5703125" style="709" customWidth="1"/>
    <col min="9226" max="9226" width="29.7109375" style="709" customWidth="1"/>
    <col min="9227" max="9227" width="28.140625" style="709" customWidth="1"/>
    <col min="9228" max="9228" width="33.28515625" style="709" customWidth="1"/>
    <col min="9229" max="9229" width="27.28515625" style="709" customWidth="1"/>
    <col min="9230" max="9230" width="38.7109375" style="709" customWidth="1"/>
    <col min="9231" max="9231" width="16.140625" style="709" customWidth="1"/>
    <col min="9232" max="9232" width="15.85546875" style="709" customWidth="1"/>
    <col min="9233" max="9233" width="14" style="709" customWidth="1"/>
    <col min="9234" max="9234" width="26.140625" style="709" customWidth="1"/>
    <col min="9235" max="9235" width="15.7109375" style="709" customWidth="1"/>
    <col min="9236" max="9236" width="43" style="709" customWidth="1"/>
    <col min="9237" max="9471" width="9.28515625" style="709" customWidth="1"/>
    <col min="9472" max="9472" width="12.42578125" style="709"/>
    <col min="9473" max="9477" width="9.7109375" style="709" customWidth="1"/>
    <col min="9478" max="9478" width="28.28515625" style="709" customWidth="1"/>
    <col min="9479" max="9479" width="41.28515625" style="709" customWidth="1"/>
    <col min="9480" max="9480" width="18.5703125" style="709" customWidth="1"/>
    <col min="9481" max="9481" width="30.5703125" style="709" customWidth="1"/>
    <col min="9482" max="9482" width="29.7109375" style="709" customWidth="1"/>
    <col min="9483" max="9483" width="28.140625" style="709" customWidth="1"/>
    <col min="9484" max="9484" width="33.28515625" style="709" customWidth="1"/>
    <col min="9485" max="9485" width="27.28515625" style="709" customWidth="1"/>
    <col min="9486" max="9486" width="38.7109375" style="709" customWidth="1"/>
    <col min="9487" max="9487" width="16.140625" style="709" customWidth="1"/>
    <col min="9488" max="9488" width="15.85546875" style="709" customWidth="1"/>
    <col min="9489" max="9489" width="14" style="709" customWidth="1"/>
    <col min="9490" max="9490" width="26.140625" style="709" customWidth="1"/>
    <col min="9491" max="9491" width="15.7109375" style="709" customWidth="1"/>
    <col min="9492" max="9492" width="43" style="709" customWidth="1"/>
    <col min="9493" max="9727" width="9.28515625" style="709" customWidth="1"/>
    <col min="9728" max="9728" width="12.42578125" style="709"/>
    <col min="9729" max="9733" width="9.7109375" style="709" customWidth="1"/>
    <col min="9734" max="9734" width="28.28515625" style="709" customWidth="1"/>
    <col min="9735" max="9735" width="41.28515625" style="709" customWidth="1"/>
    <col min="9736" max="9736" width="18.5703125" style="709" customWidth="1"/>
    <col min="9737" max="9737" width="30.5703125" style="709" customWidth="1"/>
    <col min="9738" max="9738" width="29.7109375" style="709" customWidth="1"/>
    <col min="9739" max="9739" width="28.140625" style="709" customWidth="1"/>
    <col min="9740" max="9740" width="33.28515625" style="709" customWidth="1"/>
    <col min="9741" max="9741" width="27.28515625" style="709" customWidth="1"/>
    <col min="9742" max="9742" width="38.7109375" style="709" customWidth="1"/>
    <col min="9743" max="9743" width="16.140625" style="709" customWidth="1"/>
    <col min="9744" max="9744" width="15.85546875" style="709" customWidth="1"/>
    <col min="9745" max="9745" width="14" style="709" customWidth="1"/>
    <col min="9746" max="9746" width="26.140625" style="709" customWidth="1"/>
    <col min="9747" max="9747" width="15.7109375" style="709" customWidth="1"/>
    <col min="9748" max="9748" width="43" style="709" customWidth="1"/>
    <col min="9749" max="9983" width="9.28515625" style="709" customWidth="1"/>
    <col min="9984" max="9984" width="12.42578125" style="709"/>
    <col min="9985" max="9989" width="9.7109375" style="709" customWidth="1"/>
    <col min="9990" max="9990" width="28.28515625" style="709" customWidth="1"/>
    <col min="9991" max="9991" width="41.28515625" style="709" customWidth="1"/>
    <col min="9992" max="9992" width="18.5703125" style="709" customWidth="1"/>
    <col min="9993" max="9993" width="30.5703125" style="709" customWidth="1"/>
    <col min="9994" max="9994" width="29.7109375" style="709" customWidth="1"/>
    <col min="9995" max="9995" width="28.140625" style="709" customWidth="1"/>
    <col min="9996" max="9996" width="33.28515625" style="709" customWidth="1"/>
    <col min="9997" max="9997" width="27.28515625" style="709" customWidth="1"/>
    <col min="9998" max="9998" width="38.7109375" style="709" customWidth="1"/>
    <col min="9999" max="9999" width="16.140625" style="709" customWidth="1"/>
    <col min="10000" max="10000" width="15.85546875" style="709" customWidth="1"/>
    <col min="10001" max="10001" width="14" style="709" customWidth="1"/>
    <col min="10002" max="10002" width="26.140625" style="709" customWidth="1"/>
    <col min="10003" max="10003" width="15.7109375" style="709" customWidth="1"/>
    <col min="10004" max="10004" width="43" style="709" customWidth="1"/>
    <col min="10005" max="10239" width="9.28515625" style="709" customWidth="1"/>
    <col min="10240" max="10240" width="12.42578125" style="709"/>
    <col min="10241" max="10245" width="9.7109375" style="709" customWidth="1"/>
    <col min="10246" max="10246" width="28.28515625" style="709" customWidth="1"/>
    <col min="10247" max="10247" width="41.28515625" style="709" customWidth="1"/>
    <col min="10248" max="10248" width="18.5703125" style="709" customWidth="1"/>
    <col min="10249" max="10249" width="30.5703125" style="709" customWidth="1"/>
    <col min="10250" max="10250" width="29.7109375" style="709" customWidth="1"/>
    <col min="10251" max="10251" width="28.140625" style="709" customWidth="1"/>
    <col min="10252" max="10252" width="33.28515625" style="709" customWidth="1"/>
    <col min="10253" max="10253" width="27.28515625" style="709" customWidth="1"/>
    <col min="10254" max="10254" width="38.7109375" style="709" customWidth="1"/>
    <col min="10255" max="10255" width="16.140625" style="709" customWidth="1"/>
    <col min="10256" max="10256" width="15.85546875" style="709" customWidth="1"/>
    <col min="10257" max="10257" width="14" style="709" customWidth="1"/>
    <col min="10258" max="10258" width="26.140625" style="709" customWidth="1"/>
    <col min="10259" max="10259" width="15.7109375" style="709" customWidth="1"/>
    <col min="10260" max="10260" width="43" style="709" customWidth="1"/>
    <col min="10261" max="10495" width="9.28515625" style="709" customWidth="1"/>
    <col min="10496" max="10496" width="12.42578125" style="709"/>
    <col min="10497" max="10501" width="9.7109375" style="709" customWidth="1"/>
    <col min="10502" max="10502" width="28.28515625" style="709" customWidth="1"/>
    <col min="10503" max="10503" width="41.28515625" style="709" customWidth="1"/>
    <col min="10504" max="10504" width="18.5703125" style="709" customWidth="1"/>
    <col min="10505" max="10505" width="30.5703125" style="709" customWidth="1"/>
    <col min="10506" max="10506" width="29.7109375" style="709" customWidth="1"/>
    <col min="10507" max="10507" width="28.140625" style="709" customWidth="1"/>
    <col min="10508" max="10508" width="33.28515625" style="709" customWidth="1"/>
    <col min="10509" max="10509" width="27.28515625" style="709" customWidth="1"/>
    <col min="10510" max="10510" width="38.7109375" style="709" customWidth="1"/>
    <col min="10511" max="10511" width="16.140625" style="709" customWidth="1"/>
    <col min="10512" max="10512" width="15.85546875" style="709" customWidth="1"/>
    <col min="10513" max="10513" width="14" style="709" customWidth="1"/>
    <col min="10514" max="10514" width="26.140625" style="709" customWidth="1"/>
    <col min="10515" max="10515" width="15.7109375" style="709" customWidth="1"/>
    <col min="10516" max="10516" width="43" style="709" customWidth="1"/>
    <col min="10517" max="10751" width="9.28515625" style="709" customWidth="1"/>
    <col min="10752" max="10752" width="12.42578125" style="709"/>
    <col min="10753" max="10757" width="9.7109375" style="709" customWidth="1"/>
    <col min="10758" max="10758" width="28.28515625" style="709" customWidth="1"/>
    <col min="10759" max="10759" width="41.28515625" style="709" customWidth="1"/>
    <col min="10760" max="10760" width="18.5703125" style="709" customWidth="1"/>
    <col min="10761" max="10761" width="30.5703125" style="709" customWidth="1"/>
    <col min="10762" max="10762" width="29.7109375" style="709" customWidth="1"/>
    <col min="10763" max="10763" width="28.140625" style="709" customWidth="1"/>
    <col min="10764" max="10764" width="33.28515625" style="709" customWidth="1"/>
    <col min="10765" max="10765" width="27.28515625" style="709" customWidth="1"/>
    <col min="10766" max="10766" width="38.7109375" style="709" customWidth="1"/>
    <col min="10767" max="10767" width="16.140625" style="709" customWidth="1"/>
    <col min="10768" max="10768" width="15.85546875" style="709" customWidth="1"/>
    <col min="10769" max="10769" width="14" style="709" customWidth="1"/>
    <col min="10770" max="10770" width="26.140625" style="709" customWidth="1"/>
    <col min="10771" max="10771" width="15.7109375" style="709" customWidth="1"/>
    <col min="10772" max="10772" width="43" style="709" customWidth="1"/>
    <col min="10773" max="11007" width="9.28515625" style="709" customWidth="1"/>
    <col min="11008" max="11008" width="12.42578125" style="709"/>
    <col min="11009" max="11013" width="9.7109375" style="709" customWidth="1"/>
    <col min="11014" max="11014" width="28.28515625" style="709" customWidth="1"/>
    <col min="11015" max="11015" width="41.28515625" style="709" customWidth="1"/>
    <col min="11016" max="11016" width="18.5703125" style="709" customWidth="1"/>
    <col min="11017" max="11017" width="30.5703125" style="709" customWidth="1"/>
    <col min="11018" max="11018" width="29.7109375" style="709" customWidth="1"/>
    <col min="11019" max="11019" width="28.140625" style="709" customWidth="1"/>
    <col min="11020" max="11020" width="33.28515625" style="709" customWidth="1"/>
    <col min="11021" max="11021" width="27.28515625" style="709" customWidth="1"/>
    <col min="11022" max="11022" width="38.7109375" style="709" customWidth="1"/>
    <col min="11023" max="11023" width="16.140625" style="709" customWidth="1"/>
    <col min="11024" max="11024" width="15.85546875" style="709" customWidth="1"/>
    <col min="11025" max="11025" width="14" style="709" customWidth="1"/>
    <col min="11026" max="11026" width="26.140625" style="709" customWidth="1"/>
    <col min="11027" max="11027" width="15.7109375" style="709" customWidth="1"/>
    <col min="11028" max="11028" width="43" style="709" customWidth="1"/>
    <col min="11029" max="11263" width="9.28515625" style="709" customWidth="1"/>
    <col min="11264" max="11264" width="12.42578125" style="709"/>
    <col min="11265" max="11269" width="9.7109375" style="709" customWidth="1"/>
    <col min="11270" max="11270" width="28.28515625" style="709" customWidth="1"/>
    <col min="11271" max="11271" width="41.28515625" style="709" customWidth="1"/>
    <col min="11272" max="11272" width="18.5703125" style="709" customWidth="1"/>
    <col min="11273" max="11273" width="30.5703125" style="709" customWidth="1"/>
    <col min="11274" max="11274" width="29.7109375" style="709" customWidth="1"/>
    <col min="11275" max="11275" width="28.140625" style="709" customWidth="1"/>
    <col min="11276" max="11276" width="33.28515625" style="709" customWidth="1"/>
    <col min="11277" max="11277" width="27.28515625" style="709" customWidth="1"/>
    <col min="11278" max="11278" width="38.7109375" style="709" customWidth="1"/>
    <col min="11279" max="11279" width="16.140625" style="709" customWidth="1"/>
    <col min="11280" max="11280" width="15.85546875" style="709" customWidth="1"/>
    <col min="11281" max="11281" width="14" style="709" customWidth="1"/>
    <col min="11282" max="11282" width="26.140625" style="709" customWidth="1"/>
    <col min="11283" max="11283" width="15.7109375" style="709" customWidth="1"/>
    <col min="11284" max="11284" width="43" style="709" customWidth="1"/>
    <col min="11285" max="11519" width="9.28515625" style="709" customWidth="1"/>
    <col min="11520" max="11520" width="12.42578125" style="709"/>
    <col min="11521" max="11525" width="9.7109375" style="709" customWidth="1"/>
    <col min="11526" max="11526" width="28.28515625" style="709" customWidth="1"/>
    <col min="11527" max="11527" width="41.28515625" style="709" customWidth="1"/>
    <col min="11528" max="11528" width="18.5703125" style="709" customWidth="1"/>
    <col min="11529" max="11529" width="30.5703125" style="709" customWidth="1"/>
    <col min="11530" max="11530" width="29.7109375" style="709" customWidth="1"/>
    <col min="11531" max="11531" width="28.140625" style="709" customWidth="1"/>
    <col min="11532" max="11532" width="33.28515625" style="709" customWidth="1"/>
    <col min="11533" max="11533" width="27.28515625" style="709" customWidth="1"/>
    <col min="11534" max="11534" width="38.7109375" style="709" customWidth="1"/>
    <col min="11535" max="11535" width="16.140625" style="709" customWidth="1"/>
    <col min="11536" max="11536" width="15.85546875" style="709" customWidth="1"/>
    <col min="11537" max="11537" width="14" style="709" customWidth="1"/>
    <col min="11538" max="11538" width="26.140625" style="709" customWidth="1"/>
    <col min="11539" max="11539" width="15.7109375" style="709" customWidth="1"/>
    <col min="11540" max="11540" width="43" style="709" customWidth="1"/>
    <col min="11541" max="11775" width="9.28515625" style="709" customWidth="1"/>
    <col min="11776" max="11776" width="12.42578125" style="709"/>
    <col min="11777" max="11781" width="9.7109375" style="709" customWidth="1"/>
    <col min="11782" max="11782" width="28.28515625" style="709" customWidth="1"/>
    <col min="11783" max="11783" width="41.28515625" style="709" customWidth="1"/>
    <col min="11784" max="11784" width="18.5703125" style="709" customWidth="1"/>
    <col min="11785" max="11785" width="30.5703125" style="709" customWidth="1"/>
    <col min="11786" max="11786" width="29.7109375" style="709" customWidth="1"/>
    <col min="11787" max="11787" width="28.140625" style="709" customWidth="1"/>
    <col min="11788" max="11788" width="33.28515625" style="709" customWidth="1"/>
    <col min="11789" max="11789" width="27.28515625" style="709" customWidth="1"/>
    <col min="11790" max="11790" width="38.7109375" style="709" customWidth="1"/>
    <col min="11791" max="11791" width="16.140625" style="709" customWidth="1"/>
    <col min="11792" max="11792" width="15.85546875" style="709" customWidth="1"/>
    <col min="11793" max="11793" width="14" style="709" customWidth="1"/>
    <col min="11794" max="11794" width="26.140625" style="709" customWidth="1"/>
    <col min="11795" max="11795" width="15.7109375" style="709" customWidth="1"/>
    <col min="11796" max="11796" width="43" style="709" customWidth="1"/>
    <col min="11797" max="12031" width="9.28515625" style="709" customWidth="1"/>
    <col min="12032" max="12032" width="12.42578125" style="709"/>
    <col min="12033" max="12037" width="9.7109375" style="709" customWidth="1"/>
    <col min="12038" max="12038" width="28.28515625" style="709" customWidth="1"/>
    <col min="12039" max="12039" width="41.28515625" style="709" customWidth="1"/>
    <col min="12040" max="12040" width="18.5703125" style="709" customWidth="1"/>
    <col min="12041" max="12041" width="30.5703125" style="709" customWidth="1"/>
    <col min="12042" max="12042" width="29.7109375" style="709" customWidth="1"/>
    <col min="12043" max="12043" width="28.140625" style="709" customWidth="1"/>
    <col min="12044" max="12044" width="33.28515625" style="709" customWidth="1"/>
    <col min="12045" max="12045" width="27.28515625" style="709" customWidth="1"/>
    <col min="12046" max="12046" width="38.7109375" style="709" customWidth="1"/>
    <col min="12047" max="12047" width="16.140625" style="709" customWidth="1"/>
    <col min="12048" max="12048" width="15.85546875" style="709" customWidth="1"/>
    <col min="12049" max="12049" width="14" style="709" customWidth="1"/>
    <col min="12050" max="12050" width="26.140625" style="709" customWidth="1"/>
    <col min="12051" max="12051" width="15.7109375" style="709" customWidth="1"/>
    <col min="12052" max="12052" width="43" style="709" customWidth="1"/>
    <col min="12053" max="12287" width="9.28515625" style="709" customWidth="1"/>
    <col min="12288" max="12288" width="12.42578125" style="709"/>
    <col min="12289" max="12293" width="9.7109375" style="709" customWidth="1"/>
    <col min="12294" max="12294" width="28.28515625" style="709" customWidth="1"/>
    <col min="12295" max="12295" width="41.28515625" style="709" customWidth="1"/>
    <col min="12296" max="12296" width="18.5703125" style="709" customWidth="1"/>
    <col min="12297" max="12297" width="30.5703125" style="709" customWidth="1"/>
    <col min="12298" max="12298" width="29.7109375" style="709" customWidth="1"/>
    <col min="12299" max="12299" width="28.140625" style="709" customWidth="1"/>
    <col min="12300" max="12300" width="33.28515625" style="709" customWidth="1"/>
    <col min="12301" max="12301" width="27.28515625" style="709" customWidth="1"/>
    <col min="12302" max="12302" width="38.7109375" style="709" customWidth="1"/>
    <col min="12303" max="12303" width="16.140625" style="709" customWidth="1"/>
    <col min="12304" max="12304" width="15.85546875" style="709" customWidth="1"/>
    <col min="12305" max="12305" width="14" style="709" customWidth="1"/>
    <col min="12306" max="12306" width="26.140625" style="709" customWidth="1"/>
    <col min="12307" max="12307" width="15.7109375" style="709" customWidth="1"/>
    <col min="12308" max="12308" width="43" style="709" customWidth="1"/>
    <col min="12309" max="12543" width="9.28515625" style="709" customWidth="1"/>
    <col min="12544" max="12544" width="12.42578125" style="709"/>
    <col min="12545" max="12549" width="9.7109375" style="709" customWidth="1"/>
    <col min="12550" max="12550" width="28.28515625" style="709" customWidth="1"/>
    <col min="12551" max="12551" width="41.28515625" style="709" customWidth="1"/>
    <col min="12552" max="12552" width="18.5703125" style="709" customWidth="1"/>
    <col min="12553" max="12553" width="30.5703125" style="709" customWidth="1"/>
    <col min="12554" max="12554" width="29.7109375" style="709" customWidth="1"/>
    <col min="12555" max="12555" width="28.140625" style="709" customWidth="1"/>
    <col min="12556" max="12556" width="33.28515625" style="709" customWidth="1"/>
    <col min="12557" max="12557" width="27.28515625" style="709" customWidth="1"/>
    <col min="12558" max="12558" width="38.7109375" style="709" customWidth="1"/>
    <col min="12559" max="12559" width="16.140625" style="709" customWidth="1"/>
    <col min="12560" max="12560" width="15.85546875" style="709" customWidth="1"/>
    <col min="12561" max="12561" width="14" style="709" customWidth="1"/>
    <col min="12562" max="12562" width="26.140625" style="709" customWidth="1"/>
    <col min="12563" max="12563" width="15.7109375" style="709" customWidth="1"/>
    <col min="12564" max="12564" width="43" style="709" customWidth="1"/>
    <col min="12565" max="12799" width="9.28515625" style="709" customWidth="1"/>
    <col min="12800" max="12800" width="12.42578125" style="709"/>
    <col min="12801" max="12805" width="9.7109375" style="709" customWidth="1"/>
    <col min="12806" max="12806" width="28.28515625" style="709" customWidth="1"/>
    <col min="12807" max="12807" width="41.28515625" style="709" customWidth="1"/>
    <col min="12808" max="12808" width="18.5703125" style="709" customWidth="1"/>
    <col min="12809" max="12809" width="30.5703125" style="709" customWidth="1"/>
    <col min="12810" max="12810" width="29.7109375" style="709" customWidth="1"/>
    <col min="12811" max="12811" width="28.140625" style="709" customWidth="1"/>
    <col min="12812" max="12812" width="33.28515625" style="709" customWidth="1"/>
    <col min="12813" max="12813" width="27.28515625" style="709" customWidth="1"/>
    <col min="12814" max="12814" width="38.7109375" style="709" customWidth="1"/>
    <col min="12815" max="12815" width="16.140625" style="709" customWidth="1"/>
    <col min="12816" max="12816" width="15.85546875" style="709" customWidth="1"/>
    <col min="12817" max="12817" width="14" style="709" customWidth="1"/>
    <col min="12818" max="12818" width="26.140625" style="709" customWidth="1"/>
    <col min="12819" max="12819" width="15.7109375" style="709" customWidth="1"/>
    <col min="12820" max="12820" width="43" style="709" customWidth="1"/>
    <col min="12821" max="13055" width="9.28515625" style="709" customWidth="1"/>
    <col min="13056" max="13056" width="12.42578125" style="709"/>
    <col min="13057" max="13061" width="9.7109375" style="709" customWidth="1"/>
    <col min="13062" max="13062" width="28.28515625" style="709" customWidth="1"/>
    <col min="13063" max="13063" width="41.28515625" style="709" customWidth="1"/>
    <col min="13064" max="13064" width="18.5703125" style="709" customWidth="1"/>
    <col min="13065" max="13065" width="30.5703125" style="709" customWidth="1"/>
    <col min="13066" max="13066" width="29.7109375" style="709" customWidth="1"/>
    <col min="13067" max="13067" width="28.140625" style="709" customWidth="1"/>
    <col min="13068" max="13068" width="33.28515625" style="709" customWidth="1"/>
    <col min="13069" max="13069" width="27.28515625" style="709" customWidth="1"/>
    <col min="13070" max="13070" width="38.7109375" style="709" customWidth="1"/>
    <col min="13071" max="13071" width="16.140625" style="709" customWidth="1"/>
    <col min="13072" max="13072" width="15.85546875" style="709" customWidth="1"/>
    <col min="13073" max="13073" width="14" style="709" customWidth="1"/>
    <col min="13074" max="13074" width="26.140625" style="709" customWidth="1"/>
    <col min="13075" max="13075" width="15.7109375" style="709" customWidth="1"/>
    <col min="13076" max="13076" width="43" style="709" customWidth="1"/>
    <col min="13077" max="13311" width="9.28515625" style="709" customWidth="1"/>
    <col min="13312" max="13312" width="12.42578125" style="709"/>
    <col min="13313" max="13317" width="9.7109375" style="709" customWidth="1"/>
    <col min="13318" max="13318" width="28.28515625" style="709" customWidth="1"/>
    <col min="13319" max="13319" width="41.28515625" style="709" customWidth="1"/>
    <col min="13320" max="13320" width="18.5703125" style="709" customWidth="1"/>
    <col min="13321" max="13321" width="30.5703125" style="709" customWidth="1"/>
    <col min="13322" max="13322" width="29.7109375" style="709" customWidth="1"/>
    <col min="13323" max="13323" width="28.140625" style="709" customWidth="1"/>
    <col min="13324" max="13324" width="33.28515625" style="709" customWidth="1"/>
    <col min="13325" max="13325" width="27.28515625" style="709" customWidth="1"/>
    <col min="13326" max="13326" width="38.7109375" style="709" customWidth="1"/>
    <col min="13327" max="13327" width="16.140625" style="709" customWidth="1"/>
    <col min="13328" max="13328" width="15.85546875" style="709" customWidth="1"/>
    <col min="13329" max="13329" width="14" style="709" customWidth="1"/>
    <col min="13330" max="13330" width="26.140625" style="709" customWidth="1"/>
    <col min="13331" max="13331" width="15.7109375" style="709" customWidth="1"/>
    <col min="13332" max="13332" width="43" style="709" customWidth="1"/>
    <col min="13333" max="13567" width="9.28515625" style="709" customWidth="1"/>
    <col min="13568" max="13568" width="12.42578125" style="709"/>
    <col min="13569" max="13573" width="9.7109375" style="709" customWidth="1"/>
    <col min="13574" max="13574" width="28.28515625" style="709" customWidth="1"/>
    <col min="13575" max="13575" width="41.28515625" style="709" customWidth="1"/>
    <col min="13576" max="13576" width="18.5703125" style="709" customWidth="1"/>
    <col min="13577" max="13577" width="30.5703125" style="709" customWidth="1"/>
    <col min="13578" max="13578" width="29.7109375" style="709" customWidth="1"/>
    <col min="13579" max="13579" width="28.140625" style="709" customWidth="1"/>
    <col min="13580" max="13580" width="33.28515625" style="709" customWidth="1"/>
    <col min="13581" max="13581" width="27.28515625" style="709" customWidth="1"/>
    <col min="13582" max="13582" width="38.7109375" style="709" customWidth="1"/>
    <col min="13583" max="13583" width="16.140625" style="709" customWidth="1"/>
    <col min="13584" max="13584" width="15.85546875" style="709" customWidth="1"/>
    <col min="13585" max="13585" width="14" style="709" customWidth="1"/>
    <col min="13586" max="13586" width="26.140625" style="709" customWidth="1"/>
    <col min="13587" max="13587" width="15.7109375" style="709" customWidth="1"/>
    <col min="13588" max="13588" width="43" style="709" customWidth="1"/>
    <col min="13589" max="13823" width="9.28515625" style="709" customWidth="1"/>
    <col min="13824" max="13824" width="12.42578125" style="709"/>
    <col min="13825" max="13829" width="9.7109375" style="709" customWidth="1"/>
    <col min="13830" max="13830" width="28.28515625" style="709" customWidth="1"/>
    <col min="13831" max="13831" width="41.28515625" style="709" customWidth="1"/>
    <col min="13832" max="13832" width="18.5703125" style="709" customWidth="1"/>
    <col min="13833" max="13833" width="30.5703125" style="709" customWidth="1"/>
    <col min="13834" max="13834" width="29.7109375" style="709" customWidth="1"/>
    <col min="13835" max="13835" width="28.140625" style="709" customWidth="1"/>
    <col min="13836" max="13836" width="33.28515625" style="709" customWidth="1"/>
    <col min="13837" max="13837" width="27.28515625" style="709" customWidth="1"/>
    <col min="13838" max="13838" width="38.7109375" style="709" customWidth="1"/>
    <col min="13839" max="13839" width="16.140625" style="709" customWidth="1"/>
    <col min="13840" max="13840" width="15.85546875" style="709" customWidth="1"/>
    <col min="13841" max="13841" width="14" style="709" customWidth="1"/>
    <col min="13842" max="13842" width="26.140625" style="709" customWidth="1"/>
    <col min="13843" max="13843" width="15.7109375" style="709" customWidth="1"/>
    <col min="13844" max="13844" width="43" style="709" customWidth="1"/>
    <col min="13845" max="14079" width="9.28515625" style="709" customWidth="1"/>
    <col min="14080" max="14080" width="12.42578125" style="709"/>
    <col min="14081" max="14085" width="9.7109375" style="709" customWidth="1"/>
    <col min="14086" max="14086" width="28.28515625" style="709" customWidth="1"/>
    <col min="14087" max="14087" width="41.28515625" style="709" customWidth="1"/>
    <col min="14088" max="14088" width="18.5703125" style="709" customWidth="1"/>
    <col min="14089" max="14089" width="30.5703125" style="709" customWidth="1"/>
    <col min="14090" max="14090" width="29.7109375" style="709" customWidth="1"/>
    <col min="14091" max="14091" width="28.140625" style="709" customWidth="1"/>
    <col min="14092" max="14092" width="33.28515625" style="709" customWidth="1"/>
    <col min="14093" max="14093" width="27.28515625" style="709" customWidth="1"/>
    <col min="14094" max="14094" width="38.7109375" style="709" customWidth="1"/>
    <col min="14095" max="14095" width="16.140625" style="709" customWidth="1"/>
    <col min="14096" max="14096" width="15.85546875" style="709" customWidth="1"/>
    <col min="14097" max="14097" width="14" style="709" customWidth="1"/>
    <col min="14098" max="14098" width="26.140625" style="709" customWidth="1"/>
    <col min="14099" max="14099" width="15.7109375" style="709" customWidth="1"/>
    <col min="14100" max="14100" width="43" style="709" customWidth="1"/>
    <col min="14101" max="14335" width="9.28515625" style="709" customWidth="1"/>
    <col min="14336" max="14336" width="12.42578125" style="709"/>
    <col min="14337" max="14341" width="9.7109375" style="709" customWidth="1"/>
    <col min="14342" max="14342" width="28.28515625" style="709" customWidth="1"/>
    <col min="14343" max="14343" width="41.28515625" style="709" customWidth="1"/>
    <col min="14344" max="14344" width="18.5703125" style="709" customWidth="1"/>
    <col min="14345" max="14345" width="30.5703125" style="709" customWidth="1"/>
    <col min="14346" max="14346" width="29.7109375" style="709" customWidth="1"/>
    <col min="14347" max="14347" width="28.140625" style="709" customWidth="1"/>
    <col min="14348" max="14348" width="33.28515625" style="709" customWidth="1"/>
    <col min="14349" max="14349" width="27.28515625" style="709" customWidth="1"/>
    <col min="14350" max="14350" width="38.7109375" style="709" customWidth="1"/>
    <col min="14351" max="14351" width="16.140625" style="709" customWidth="1"/>
    <col min="14352" max="14352" width="15.85546875" style="709" customWidth="1"/>
    <col min="14353" max="14353" width="14" style="709" customWidth="1"/>
    <col min="14354" max="14354" width="26.140625" style="709" customWidth="1"/>
    <col min="14355" max="14355" width="15.7109375" style="709" customWidth="1"/>
    <col min="14356" max="14356" width="43" style="709" customWidth="1"/>
    <col min="14357" max="14591" width="9.28515625" style="709" customWidth="1"/>
    <col min="14592" max="14592" width="12.42578125" style="709"/>
    <col min="14593" max="14597" width="9.7109375" style="709" customWidth="1"/>
    <col min="14598" max="14598" width="28.28515625" style="709" customWidth="1"/>
    <col min="14599" max="14599" width="41.28515625" style="709" customWidth="1"/>
    <col min="14600" max="14600" width="18.5703125" style="709" customWidth="1"/>
    <col min="14601" max="14601" width="30.5703125" style="709" customWidth="1"/>
    <col min="14602" max="14602" width="29.7109375" style="709" customWidth="1"/>
    <col min="14603" max="14603" width="28.140625" style="709" customWidth="1"/>
    <col min="14604" max="14604" width="33.28515625" style="709" customWidth="1"/>
    <col min="14605" max="14605" width="27.28515625" style="709" customWidth="1"/>
    <col min="14606" max="14606" width="38.7109375" style="709" customWidth="1"/>
    <col min="14607" max="14607" width="16.140625" style="709" customWidth="1"/>
    <col min="14608" max="14608" width="15.85546875" style="709" customWidth="1"/>
    <col min="14609" max="14609" width="14" style="709" customWidth="1"/>
    <col min="14610" max="14610" width="26.140625" style="709" customWidth="1"/>
    <col min="14611" max="14611" width="15.7109375" style="709" customWidth="1"/>
    <col min="14612" max="14612" width="43" style="709" customWidth="1"/>
    <col min="14613" max="14847" width="9.28515625" style="709" customWidth="1"/>
    <col min="14848" max="14848" width="12.42578125" style="709"/>
    <col min="14849" max="14853" width="9.7109375" style="709" customWidth="1"/>
    <col min="14854" max="14854" width="28.28515625" style="709" customWidth="1"/>
    <col min="14855" max="14855" width="41.28515625" style="709" customWidth="1"/>
    <col min="14856" max="14856" width="18.5703125" style="709" customWidth="1"/>
    <col min="14857" max="14857" width="30.5703125" style="709" customWidth="1"/>
    <col min="14858" max="14858" width="29.7109375" style="709" customWidth="1"/>
    <col min="14859" max="14859" width="28.140625" style="709" customWidth="1"/>
    <col min="14860" max="14860" width="33.28515625" style="709" customWidth="1"/>
    <col min="14861" max="14861" width="27.28515625" style="709" customWidth="1"/>
    <col min="14862" max="14862" width="38.7109375" style="709" customWidth="1"/>
    <col min="14863" max="14863" width="16.140625" style="709" customWidth="1"/>
    <col min="14864" max="14864" width="15.85546875" style="709" customWidth="1"/>
    <col min="14865" max="14865" width="14" style="709" customWidth="1"/>
    <col min="14866" max="14866" width="26.140625" style="709" customWidth="1"/>
    <col min="14867" max="14867" width="15.7109375" style="709" customWidth="1"/>
    <col min="14868" max="14868" width="43" style="709" customWidth="1"/>
    <col min="14869" max="15103" width="9.28515625" style="709" customWidth="1"/>
    <col min="15104" max="15104" width="12.42578125" style="709"/>
    <col min="15105" max="15109" width="9.7109375" style="709" customWidth="1"/>
    <col min="15110" max="15110" width="28.28515625" style="709" customWidth="1"/>
    <col min="15111" max="15111" width="41.28515625" style="709" customWidth="1"/>
    <col min="15112" max="15112" width="18.5703125" style="709" customWidth="1"/>
    <col min="15113" max="15113" width="30.5703125" style="709" customWidth="1"/>
    <col min="15114" max="15114" width="29.7109375" style="709" customWidth="1"/>
    <col min="15115" max="15115" width="28.140625" style="709" customWidth="1"/>
    <col min="15116" max="15116" width="33.28515625" style="709" customWidth="1"/>
    <col min="15117" max="15117" width="27.28515625" style="709" customWidth="1"/>
    <col min="15118" max="15118" width="38.7109375" style="709" customWidth="1"/>
    <col min="15119" max="15119" width="16.140625" style="709" customWidth="1"/>
    <col min="15120" max="15120" width="15.85546875" style="709" customWidth="1"/>
    <col min="15121" max="15121" width="14" style="709" customWidth="1"/>
    <col min="15122" max="15122" width="26.140625" style="709" customWidth="1"/>
    <col min="15123" max="15123" width="15.7109375" style="709" customWidth="1"/>
    <col min="15124" max="15124" width="43" style="709" customWidth="1"/>
    <col min="15125" max="15359" width="9.28515625" style="709" customWidth="1"/>
    <col min="15360" max="15360" width="12.42578125" style="709"/>
    <col min="15361" max="15365" width="9.7109375" style="709" customWidth="1"/>
    <col min="15366" max="15366" width="28.28515625" style="709" customWidth="1"/>
    <col min="15367" max="15367" width="41.28515625" style="709" customWidth="1"/>
    <col min="15368" max="15368" width="18.5703125" style="709" customWidth="1"/>
    <col min="15369" max="15369" width="30.5703125" style="709" customWidth="1"/>
    <col min="15370" max="15370" width="29.7109375" style="709" customWidth="1"/>
    <col min="15371" max="15371" width="28.140625" style="709" customWidth="1"/>
    <col min="15372" max="15372" width="33.28515625" style="709" customWidth="1"/>
    <col min="15373" max="15373" width="27.28515625" style="709" customWidth="1"/>
    <col min="15374" max="15374" width="38.7109375" style="709" customWidth="1"/>
    <col min="15375" max="15375" width="16.140625" style="709" customWidth="1"/>
    <col min="15376" max="15376" width="15.85546875" style="709" customWidth="1"/>
    <col min="15377" max="15377" width="14" style="709" customWidth="1"/>
    <col min="15378" max="15378" width="26.140625" style="709" customWidth="1"/>
    <col min="15379" max="15379" width="15.7109375" style="709" customWidth="1"/>
    <col min="15380" max="15380" width="43" style="709" customWidth="1"/>
    <col min="15381" max="15615" width="9.28515625" style="709" customWidth="1"/>
    <col min="15616" max="15616" width="12.42578125" style="709"/>
    <col min="15617" max="15621" width="9.7109375" style="709" customWidth="1"/>
    <col min="15622" max="15622" width="28.28515625" style="709" customWidth="1"/>
    <col min="15623" max="15623" width="41.28515625" style="709" customWidth="1"/>
    <col min="15624" max="15624" width="18.5703125" style="709" customWidth="1"/>
    <col min="15625" max="15625" width="30.5703125" style="709" customWidth="1"/>
    <col min="15626" max="15626" width="29.7109375" style="709" customWidth="1"/>
    <col min="15627" max="15627" width="28.140625" style="709" customWidth="1"/>
    <col min="15628" max="15628" width="33.28515625" style="709" customWidth="1"/>
    <col min="15629" max="15629" width="27.28515625" style="709" customWidth="1"/>
    <col min="15630" max="15630" width="38.7109375" style="709" customWidth="1"/>
    <col min="15631" max="15631" width="16.140625" style="709" customWidth="1"/>
    <col min="15632" max="15632" width="15.85546875" style="709" customWidth="1"/>
    <col min="15633" max="15633" width="14" style="709" customWidth="1"/>
    <col min="15634" max="15634" width="26.140625" style="709" customWidth="1"/>
    <col min="15635" max="15635" width="15.7109375" style="709" customWidth="1"/>
    <col min="15636" max="15636" width="43" style="709" customWidth="1"/>
    <col min="15637" max="15871" width="9.28515625" style="709" customWidth="1"/>
    <col min="15872" max="15872" width="12.42578125" style="709"/>
    <col min="15873" max="15877" width="9.7109375" style="709" customWidth="1"/>
    <col min="15878" max="15878" width="28.28515625" style="709" customWidth="1"/>
    <col min="15879" max="15879" width="41.28515625" style="709" customWidth="1"/>
    <col min="15880" max="15880" width="18.5703125" style="709" customWidth="1"/>
    <col min="15881" max="15881" width="30.5703125" style="709" customWidth="1"/>
    <col min="15882" max="15882" width="29.7109375" style="709" customWidth="1"/>
    <col min="15883" max="15883" width="28.140625" style="709" customWidth="1"/>
    <col min="15884" max="15884" width="33.28515625" style="709" customWidth="1"/>
    <col min="15885" max="15885" width="27.28515625" style="709" customWidth="1"/>
    <col min="15886" max="15886" width="38.7109375" style="709" customWidth="1"/>
    <col min="15887" max="15887" width="16.140625" style="709" customWidth="1"/>
    <col min="15888" max="15888" width="15.85546875" style="709" customWidth="1"/>
    <col min="15889" max="15889" width="14" style="709" customWidth="1"/>
    <col min="15890" max="15890" width="26.140625" style="709" customWidth="1"/>
    <col min="15891" max="15891" width="15.7109375" style="709" customWidth="1"/>
    <col min="15892" max="15892" width="43" style="709" customWidth="1"/>
    <col min="15893" max="16127" width="9.28515625" style="709" customWidth="1"/>
    <col min="16128" max="16128" width="12.42578125" style="709"/>
    <col min="16129" max="16133" width="9.7109375" style="709" customWidth="1"/>
    <col min="16134" max="16134" width="28.28515625" style="709" customWidth="1"/>
    <col min="16135" max="16135" width="41.28515625" style="709" customWidth="1"/>
    <col min="16136" max="16136" width="18.5703125" style="709" customWidth="1"/>
    <col min="16137" max="16137" width="30.5703125" style="709" customWidth="1"/>
    <col min="16138" max="16138" width="29.7109375" style="709" customWidth="1"/>
    <col min="16139" max="16139" width="28.140625" style="709" customWidth="1"/>
    <col min="16140" max="16140" width="33.28515625" style="709" customWidth="1"/>
    <col min="16141" max="16141" width="27.28515625" style="709" customWidth="1"/>
    <col min="16142" max="16142" width="38.7109375" style="709" customWidth="1"/>
    <col min="16143" max="16143" width="16.140625" style="709" customWidth="1"/>
    <col min="16144" max="16144" width="15.85546875" style="709" customWidth="1"/>
    <col min="16145" max="16145" width="14" style="709" customWidth="1"/>
    <col min="16146" max="16146" width="26.140625" style="709" customWidth="1"/>
    <col min="16147" max="16147" width="15.7109375" style="709" customWidth="1"/>
    <col min="16148" max="16148" width="43" style="709" customWidth="1"/>
    <col min="16149" max="16383" width="9.28515625" style="709" customWidth="1"/>
    <col min="16384" max="16384" width="12.42578125" style="709"/>
  </cols>
  <sheetData>
    <row r="1" spans="1:20" ht="126.75" customHeight="1">
      <c r="A1" s="525"/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90"/>
      <c r="T1" s="1032" t="s">
        <v>0</v>
      </c>
    </row>
    <row r="2" spans="1:20" s="1188" customFormat="1" ht="54" customHeight="1">
      <c r="A2" s="2224" t="s">
        <v>2866</v>
      </c>
      <c r="B2" s="2224"/>
      <c r="C2" s="2224"/>
      <c r="D2" s="2224"/>
      <c r="E2" s="2224"/>
      <c r="F2" s="2224" t="s">
        <v>2867</v>
      </c>
      <c r="G2" s="2221" t="s">
        <v>2868</v>
      </c>
      <c r="H2" s="2232" t="s">
        <v>2869</v>
      </c>
      <c r="I2" s="2221" t="s">
        <v>2870</v>
      </c>
      <c r="J2" s="2221"/>
      <c r="K2" s="2222" t="s">
        <v>2871</v>
      </c>
      <c r="L2" s="2222"/>
      <c r="M2" s="2223" t="s">
        <v>2872</v>
      </c>
      <c r="N2" s="2223" t="s">
        <v>2873</v>
      </c>
      <c r="O2" s="2224" t="s">
        <v>2874</v>
      </c>
      <c r="P2" s="2224" t="s">
        <v>2875</v>
      </c>
      <c r="Q2" s="2230" t="s">
        <v>2876</v>
      </c>
      <c r="R2" s="2224" t="s">
        <v>2877</v>
      </c>
      <c r="S2" s="2224" t="s">
        <v>2878</v>
      </c>
    </row>
    <row r="3" spans="1:20" s="1188" customFormat="1" ht="32.25" customHeight="1">
      <c r="A3" s="2224"/>
      <c r="B3" s="2224"/>
      <c r="C3" s="2224"/>
      <c r="D3" s="2224"/>
      <c r="E3" s="2224"/>
      <c r="F3" s="2224"/>
      <c r="G3" s="2221"/>
      <c r="H3" s="2232"/>
      <c r="I3" s="1189" t="s">
        <v>2879</v>
      </c>
      <c r="J3" s="1189" t="s">
        <v>2880</v>
      </c>
      <c r="K3" s="1190" t="s">
        <v>2879</v>
      </c>
      <c r="L3" s="1190" t="s">
        <v>2880</v>
      </c>
      <c r="M3" s="2223"/>
      <c r="N3" s="2223"/>
      <c r="O3" s="2224"/>
      <c r="P3" s="2224"/>
      <c r="Q3" s="2224"/>
      <c r="R3" s="2224"/>
      <c r="S3" s="2224"/>
    </row>
    <row r="4" spans="1:20" s="1188" customFormat="1" ht="26.45" customHeight="1">
      <c r="A4" s="2218"/>
      <c r="B4" s="2218"/>
      <c r="C4" s="2218"/>
      <c r="D4" s="2218"/>
      <c r="E4" s="2218"/>
      <c r="F4" s="2219" t="s">
        <v>1379</v>
      </c>
      <c r="G4" s="2219"/>
      <c r="H4" s="2219"/>
      <c r="I4" s="2219"/>
      <c r="J4" s="2219"/>
      <c r="K4" s="2219"/>
      <c r="L4" s="2219"/>
      <c r="M4" s="2219"/>
      <c r="N4" s="2219"/>
      <c r="O4" s="2219"/>
      <c r="P4" s="2219"/>
      <c r="Q4" s="2219"/>
      <c r="R4" s="2219"/>
      <c r="S4" s="2219"/>
    </row>
    <row r="5" spans="1:20" s="1188" customFormat="1" ht="26.45" customHeight="1">
      <c r="A5" s="2218"/>
      <c r="B5" s="2218"/>
      <c r="C5" s="2218"/>
      <c r="D5" s="2218"/>
      <c r="E5" s="2218"/>
      <c r="F5" s="2219"/>
      <c r="G5" s="2219"/>
      <c r="H5" s="2219"/>
      <c r="I5" s="2219"/>
      <c r="J5" s="2219"/>
      <c r="K5" s="2219"/>
      <c r="L5" s="2219"/>
      <c r="M5" s="2219"/>
      <c r="N5" s="2219"/>
      <c r="O5" s="2219"/>
      <c r="P5" s="2219"/>
      <c r="Q5" s="2219"/>
      <c r="R5" s="2219"/>
      <c r="S5" s="2219"/>
    </row>
    <row r="6" spans="1:20" s="1188" customFormat="1" ht="69" customHeight="1">
      <c r="A6" s="2218"/>
      <c r="B6" s="2218"/>
      <c r="C6" s="2218"/>
      <c r="D6" s="2218"/>
      <c r="E6" s="2218"/>
      <c r="F6" s="1187" t="s">
        <v>1380</v>
      </c>
      <c r="G6" s="1191" t="s">
        <v>1388</v>
      </c>
      <c r="H6" s="1192" t="s">
        <v>1292</v>
      </c>
      <c r="I6" s="1192" t="s">
        <v>1389</v>
      </c>
      <c r="J6" s="1192" t="s">
        <v>1390</v>
      </c>
      <c r="K6" s="1192" t="s">
        <v>1391</v>
      </c>
      <c r="L6" s="1192" t="s">
        <v>1392</v>
      </c>
      <c r="M6" s="1192" t="s">
        <v>1302</v>
      </c>
      <c r="N6" s="1192" t="s">
        <v>1393</v>
      </c>
      <c r="O6" s="1192">
        <v>680</v>
      </c>
      <c r="P6" s="1193">
        <f>O6*1.277</f>
        <v>868.3599999999999</v>
      </c>
      <c r="Q6" s="1193">
        <v>750</v>
      </c>
      <c r="R6" s="1194">
        <f>ROUND(Q6*26,-1)</f>
        <v>19500</v>
      </c>
      <c r="S6" s="1058" t="s">
        <v>1295</v>
      </c>
    </row>
    <row r="7" spans="1:20" s="1188" customFormat="1" ht="26.45" customHeight="1">
      <c r="A7" s="2211" t="s">
        <v>1348</v>
      </c>
      <c r="B7" s="2211"/>
      <c r="C7" s="2211"/>
      <c r="D7" s="2211"/>
      <c r="E7" s="2211"/>
      <c r="F7" s="2231" t="s">
        <v>2525</v>
      </c>
      <c r="G7" s="2231"/>
      <c r="H7" s="2231"/>
      <c r="I7" s="2231"/>
      <c r="J7" s="2231"/>
      <c r="K7" s="2231"/>
      <c r="L7" s="2231"/>
      <c r="M7" s="2231"/>
      <c r="N7" s="2231"/>
      <c r="O7" s="2231"/>
      <c r="P7" s="2231"/>
      <c r="Q7" s="2231"/>
      <c r="R7" s="2231"/>
      <c r="S7" s="2231"/>
    </row>
    <row r="8" spans="1:20" s="1188" customFormat="1" ht="26.45" customHeight="1">
      <c r="A8" s="2211"/>
      <c r="B8" s="2211"/>
      <c r="C8" s="2211"/>
      <c r="D8" s="2211"/>
      <c r="E8" s="2211"/>
      <c r="F8" s="2231"/>
      <c r="G8" s="2231"/>
      <c r="H8" s="2231"/>
      <c r="I8" s="2231"/>
      <c r="J8" s="2231"/>
      <c r="K8" s="2231"/>
      <c r="L8" s="2231"/>
      <c r="M8" s="2231"/>
      <c r="N8" s="2231"/>
      <c r="O8" s="2231"/>
      <c r="P8" s="2231"/>
      <c r="Q8" s="2231"/>
      <c r="R8" s="2231"/>
      <c r="S8" s="2231"/>
    </row>
    <row r="9" spans="1:20" s="1188" customFormat="1" ht="26.45" customHeight="1">
      <c r="A9" s="2211"/>
      <c r="B9" s="2211"/>
      <c r="C9" s="2211"/>
      <c r="D9" s="2211"/>
      <c r="E9" s="2211"/>
      <c r="F9" s="2217" t="s">
        <v>2404</v>
      </c>
      <c r="G9" s="291" t="s">
        <v>2405</v>
      </c>
      <c r="H9" s="292" t="s">
        <v>1292</v>
      </c>
      <c r="I9" s="293">
        <v>2.25</v>
      </c>
      <c r="J9" s="293">
        <v>2.35</v>
      </c>
      <c r="K9" s="294">
        <v>0.67</v>
      </c>
      <c r="L9" s="294">
        <v>0.63</v>
      </c>
      <c r="M9" s="294" t="s">
        <v>2526</v>
      </c>
      <c r="N9" s="295" t="s">
        <v>386</v>
      </c>
      <c r="O9" s="296">
        <v>243</v>
      </c>
      <c r="P9" s="297">
        <f t="shared" ref="P9:P14" si="0">O9*1.277</f>
        <v>310.31099999999998</v>
      </c>
      <c r="Q9" s="297">
        <v>270</v>
      </c>
      <c r="R9" s="298">
        <f t="shared" ref="R9:R14" si="1">ROUND(Q9*26,-1)</f>
        <v>7020</v>
      </c>
      <c r="S9" s="1058" t="s">
        <v>1295</v>
      </c>
    </row>
    <row r="10" spans="1:20" s="1188" customFormat="1" ht="26.45" customHeight="1">
      <c r="A10" s="2211"/>
      <c r="B10" s="2211"/>
      <c r="C10" s="2211"/>
      <c r="D10" s="2211"/>
      <c r="E10" s="2211"/>
      <c r="F10" s="2217"/>
      <c r="G10" s="291" t="s">
        <v>2406</v>
      </c>
      <c r="H10" s="292" t="s">
        <v>1292</v>
      </c>
      <c r="I10" s="293">
        <v>2.5499999999999998</v>
      </c>
      <c r="J10" s="293">
        <v>2.65</v>
      </c>
      <c r="K10" s="294">
        <v>0.75</v>
      </c>
      <c r="L10" s="294">
        <v>0.71</v>
      </c>
      <c r="M10" s="294" t="s">
        <v>2407</v>
      </c>
      <c r="N10" s="295" t="s">
        <v>386</v>
      </c>
      <c r="O10" s="296">
        <v>261</v>
      </c>
      <c r="P10" s="297">
        <f t="shared" si="0"/>
        <v>333.29699999999997</v>
      </c>
      <c r="Q10" s="297">
        <v>292</v>
      </c>
      <c r="R10" s="298">
        <f t="shared" si="1"/>
        <v>7590</v>
      </c>
      <c r="S10" s="1058" t="s">
        <v>1295</v>
      </c>
    </row>
    <row r="11" spans="1:20" s="1188" customFormat="1" ht="26.45" customHeight="1">
      <c r="A11" s="2211"/>
      <c r="B11" s="2211"/>
      <c r="C11" s="2211"/>
      <c r="D11" s="2211"/>
      <c r="E11" s="2211"/>
      <c r="F11" s="2217"/>
      <c r="G11" s="306" t="s">
        <v>2408</v>
      </c>
      <c r="H11" s="292" t="s">
        <v>1292</v>
      </c>
      <c r="I11" s="293">
        <v>3.25</v>
      </c>
      <c r="J11" s="293">
        <v>3.4</v>
      </c>
      <c r="K11" s="294">
        <v>0.98</v>
      </c>
      <c r="L11" s="294">
        <v>0.93</v>
      </c>
      <c r="M11" s="294" t="s">
        <v>2527</v>
      </c>
      <c r="N11" s="295" t="s">
        <v>386</v>
      </c>
      <c r="O11" s="296">
        <v>306</v>
      </c>
      <c r="P11" s="297">
        <f t="shared" si="0"/>
        <v>390.762</v>
      </c>
      <c r="Q11" s="297">
        <v>340</v>
      </c>
      <c r="R11" s="298">
        <f t="shared" si="1"/>
        <v>8840</v>
      </c>
      <c r="S11" s="1058" t="s">
        <v>1295</v>
      </c>
    </row>
    <row r="12" spans="1:20" s="1188" customFormat="1" ht="26.45" customHeight="1">
      <c r="A12" s="2211"/>
      <c r="B12" s="2211"/>
      <c r="C12" s="2211"/>
      <c r="D12" s="2211"/>
      <c r="E12" s="2211"/>
      <c r="F12" s="2217"/>
      <c r="G12" s="306" t="s">
        <v>2409</v>
      </c>
      <c r="H12" s="292" t="s">
        <v>1292</v>
      </c>
      <c r="I12" s="293">
        <v>4.8</v>
      </c>
      <c r="J12" s="293">
        <v>5</v>
      </c>
      <c r="K12" s="294">
        <v>1.45</v>
      </c>
      <c r="L12" s="294">
        <v>1.38</v>
      </c>
      <c r="M12" s="294" t="s">
        <v>2528</v>
      </c>
      <c r="N12" s="295" t="s">
        <v>386</v>
      </c>
      <c r="O12" s="296">
        <v>485</v>
      </c>
      <c r="P12" s="297">
        <f t="shared" si="0"/>
        <v>619.34499999999991</v>
      </c>
      <c r="Q12" s="297">
        <v>544</v>
      </c>
      <c r="R12" s="298">
        <f t="shared" si="1"/>
        <v>14140</v>
      </c>
      <c r="S12" s="1058" t="s">
        <v>1295</v>
      </c>
    </row>
    <row r="13" spans="1:20" s="1188" customFormat="1" ht="26.45" customHeight="1">
      <c r="A13" s="2211"/>
      <c r="B13" s="2211"/>
      <c r="C13" s="2211"/>
      <c r="D13" s="2211"/>
      <c r="E13" s="2211"/>
      <c r="F13" s="2217"/>
      <c r="G13" s="306" t="s">
        <v>2410</v>
      </c>
      <c r="H13" s="292" t="s">
        <v>1292</v>
      </c>
      <c r="I13" s="293">
        <v>6.15</v>
      </c>
      <c r="J13" s="293">
        <v>6.7</v>
      </c>
      <c r="K13" s="294">
        <v>1.85</v>
      </c>
      <c r="L13" s="294">
        <v>1.85</v>
      </c>
      <c r="M13" s="294" t="s">
        <v>2529</v>
      </c>
      <c r="N13" s="295" t="s">
        <v>386</v>
      </c>
      <c r="O13" s="296">
        <v>623</v>
      </c>
      <c r="P13" s="297">
        <f t="shared" si="0"/>
        <v>795.57099999999991</v>
      </c>
      <c r="Q13" s="297">
        <v>690</v>
      </c>
      <c r="R13" s="298">
        <f t="shared" si="1"/>
        <v>17940</v>
      </c>
      <c r="S13" s="1058" t="s">
        <v>1295</v>
      </c>
    </row>
    <row r="14" spans="1:20" s="1188" customFormat="1" ht="26.45" customHeight="1">
      <c r="A14" s="2211"/>
      <c r="B14" s="2211"/>
      <c r="C14" s="2211"/>
      <c r="D14" s="2211"/>
      <c r="E14" s="2211"/>
      <c r="F14" s="2217"/>
      <c r="G14" s="306" t="s">
        <v>2530</v>
      </c>
      <c r="H14" s="292" t="s">
        <v>1292</v>
      </c>
      <c r="I14" s="293">
        <v>8</v>
      </c>
      <c r="J14" s="293">
        <v>8.5</v>
      </c>
      <c r="K14" s="294">
        <v>2.48</v>
      </c>
      <c r="L14" s="294">
        <v>2.35</v>
      </c>
      <c r="M14" s="294" t="s">
        <v>2529</v>
      </c>
      <c r="N14" s="295" t="s">
        <v>386</v>
      </c>
      <c r="O14" s="305">
        <v>738</v>
      </c>
      <c r="P14" s="297">
        <f t="shared" si="0"/>
        <v>942.42599999999993</v>
      </c>
      <c r="Q14" s="297">
        <v>816</v>
      </c>
      <c r="R14" s="298">
        <f t="shared" si="1"/>
        <v>21220</v>
      </c>
      <c r="S14" s="1058" t="s">
        <v>1295</v>
      </c>
    </row>
    <row r="15" spans="1:20" s="1188" customFormat="1" ht="26.45" customHeight="1">
      <c r="A15" s="2218"/>
      <c r="B15" s="2218"/>
      <c r="C15" s="2218"/>
      <c r="D15" s="2218"/>
      <c r="E15" s="2218"/>
      <c r="F15" s="2220" t="s">
        <v>1309</v>
      </c>
      <c r="G15" s="2220"/>
      <c r="H15" s="2220"/>
      <c r="I15" s="2220"/>
      <c r="J15" s="2220"/>
      <c r="K15" s="2220"/>
      <c r="L15" s="2220"/>
      <c r="M15" s="2220"/>
      <c r="N15" s="2220"/>
      <c r="O15" s="2220"/>
      <c r="P15" s="2220"/>
      <c r="Q15" s="2220"/>
      <c r="R15" s="2220"/>
      <c r="S15" s="2220"/>
    </row>
    <row r="16" spans="1:20" s="1188" customFormat="1" ht="26.45" customHeight="1">
      <c r="A16" s="2218"/>
      <c r="B16" s="2218"/>
      <c r="C16" s="2218"/>
      <c r="D16" s="2218"/>
      <c r="E16" s="2218"/>
      <c r="F16" s="2220"/>
      <c r="G16" s="2220"/>
      <c r="H16" s="2220"/>
      <c r="I16" s="2220"/>
      <c r="J16" s="2220"/>
      <c r="K16" s="2220"/>
      <c r="L16" s="2220"/>
      <c r="M16" s="2220"/>
      <c r="N16" s="2220"/>
      <c r="O16" s="2220"/>
      <c r="P16" s="2220"/>
      <c r="Q16" s="2220"/>
      <c r="R16" s="2220"/>
      <c r="S16" s="2220"/>
    </row>
    <row r="17" spans="1:19" s="1188" customFormat="1" ht="26.45" customHeight="1">
      <c r="A17" s="2218"/>
      <c r="B17" s="2218"/>
      <c r="C17" s="2218"/>
      <c r="D17" s="2218"/>
      <c r="E17" s="2218"/>
      <c r="F17" s="2217" t="s">
        <v>1310</v>
      </c>
      <c r="G17" s="291" t="s">
        <v>1311</v>
      </c>
      <c r="H17" s="292" t="s">
        <v>1292</v>
      </c>
      <c r="I17" s="293">
        <v>2.2599999999999998</v>
      </c>
      <c r="J17" s="293">
        <v>2.4300000000000002</v>
      </c>
      <c r="K17" s="294">
        <v>0.69</v>
      </c>
      <c r="L17" s="294">
        <v>0.66</v>
      </c>
      <c r="M17" s="294" t="s">
        <v>1312</v>
      </c>
      <c r="N17" s="295" t="s">
        <v>386</v>
      </c>
      <c r="O17" s="296">
        <v>236</v>
      </c>
      <c r="P17" s="297">
        <f>O17*1.277</f>
        <v>301.37199999999996</v>
      </c>
      <c r="Q17" s="297">
        <v>264</v>
      </c>
      <c r="R17" s="298">
        <f>ROUND(Q17*26,-1)</f>
        <v>6860</v>
      </c>
      <c r="S17" s="299" t="s">
        <v>1308</v>
      </c>
    </row>
    <row r="18" spans="1:19" s="1188" customFormat="1" ht="26.45" customHeight="1">
      <c r="A18" s="2218"/>
      <c r="B18" s="2218"/>
      <c r="C18" s="2218"/>
      <c r="D18" s="2218"/>
      <c r="E18" s="2218"/>
      <c r="F18" s="2217"/>
      <c r="G18" s="291" t="s">
        <v>1313</v>
      </c>
      <c r="H18" s="292" t="s">
        <v>1292</v>
      </c>
      <c r="I18" s="293">
        <v>2.7</v>
      </c>
      <c r="J18" s="293">
        <v>2.82</v>
      </c>
      <c r="K18" s="294">
        <v>0.82</v>
      </c>
      <c r="L18" s="294">
        <v>0.78</v>
      </c>
      <c r="M18" s="294" t="s">
        <v>1304</v>
      </c>
      <c r="N18" s="295" t="s">
        <v>386</v>
      </c>
      <c r="O18" s="305">
        <v>253</v>
      </c>
      <c r="P18" s="297">
        <f>O18*1.277</f>
        <v>323.08099999999996</v>
      </c>
      <c r="Q18" s="297">
        <v>285</v>
      </c>
      <c r="R18" s="298">
        <f>ROUND(Q18*26,-1)</f>
        <v>7410</v>
      </c>
      <c r="S18" s="1058" t="s">
        <v>1295</v>
      </c>
    </row>
    <row r="19" spans="1:19" s="1188" customFormat="1" ht="26.45" customHeight="1">
      <c r="A19" s="2218"/>
      <c r="B19" s="2218"/>
      <c r="C19" s="2218"/>
      <c r="D19" s="2218"/>
      <c r="E19" s="2218"/>
      <c r="F19" s="2217"/>
      <c r="G19" s="306" t="s">
        <v>1314</v>
      </c>
      <c r="H19" s="292" t="s">
        <v>1292</v>
      </c>
      <c r="I19" s="293">
        <v>3.25</v>
      </c>
      <c r="J19" s="293">
        <v>3.4</v>
      </c>
      <c r="K19" s="294">
        <v>1</v>
      </c>
      <c r="L19" s="294">
        <v>0.94</v>
      </c>
      <c r="M19" s="294" t="s">
        <v>1315</v>
      </c>
      <c r="N19" s="295" t="s">
        <v>386</v>
      </c>
      <c r="O19" s="305">
        <v>297</v>
      </c>
      <c r="P19" s="297">
        <f>O19*1.277</f>
        <v>379.26899999999995</v>
      </c>
      <c r="Q19" s="297">
        <v>332</v>
      </c>
      <c r="R19" s="298">
        <f>ROUND(Q19*26,-1)</f>
        <v>8630</v>
      </c>
      <c r="S19" s="299" t="s">
        <v>1308</v>
      </c>
    </row>
    <row r="20" spans="1:19" s="1188" customFormat="1" ht="26.45" customHeight="1">
      <c r="A20" s="2218"/>
      <c r="B20" s="2218"/>
      <c r="C20" s="2218"/>
      <c r="D20" s="2218"/>
      <c r="E20" s="2218"/>
      <c r="F20" s="2217"/>
      <c r="G20" s="306" t="s">
        <v>1316</v>
      </c>
      <c r="H20" s="292" t="s">
        <v>1292</v>
      </c>
      <c r="I20" s="293">
        <v>4.7</v>
      </c>
      <c r="J20" s="293">
        <v>4.9000000000000004</v>
      </c>
      <c r="K20" s="294">
        <v>1.46</v>
      </c>
      <c r="L20" s="294">
        <v>1.43</v>
      </c>
      <c r="M20" s="294" t="s">
        <v>1317</v>
      </c>
      <c r="N20" s="295" t="s">
        <v>386</v>
      </c>
      <c r="O20" s="305">
        <v>471</v>
      </c>
      <c r="P20" s="297">
        <f>O20*1.277</f>
        <v>601.46699999999998</v>
      </c>
      <c r="Q20" s="297">
        <v>531</v>
      </c>
      <c r="R20" s="298">
        <f>ROUND(Q20*26,-1)</f>
        <v>13810</v>
      </c>
      <c r="S20" s="1058" t="s">
        <v>1295</v>
      </c>
    </row>
    <row r="21" spans="1:19" s="1188" customFormat="1" ht="26.45" customHeight="1">
      <c r="A21" s="2218"/>
      <c r="B21" s="2218"/>
      <c r="C21" s="2218"/>
      <c r="D21" s="2218"/>
      <c r="E21" s="2218"/>
      <c r="F21" s="2217"/>
      <c r="G21" s="306" t="s">
        <v>1318</v>
      </c>
      <c r="H21" s="292" t="s">
        <v>1292</v>
      </c>
      <c r="I21" s="293">
        <v>6.15</v>
      </c>
      <c r="J21" s="293">
        <v>6.5</v>
      </c>
      <c r="K21" s="294">
        <v>1.9</v>
      </c>
      <c r="L21" s="294">
        <v>1.9</v>
      </c>
      <c r="M21" s="294" t="s">
        <v>1296</v>
      </c>
      <c r="N21" s="295" t="s">
        <v>386</v>
      </c>
      <c r="O21" s="305">
        <v>605</v>
      </c>
      <c r="P21" s="297">
        <f>O21*1.277</f>
        <v>772.58499999999992</v>
      </c>
      <c r="Q21" s="297">
        <v>675</v>
      </c>
      <c r="R21" s="298">
        <f>ROUND(Q21*26,-1)</f>
        <v>17550</v>
      </c>
      <c r="S21" s="1058" t="s">
        <v>1295</v>
      </c>
    </row>
    <row r="22" spans="1:19" s="1188" customFormat="1" ht="26.45" customHeight="1">
      <c r="A22" s="2218"/>
      <c r="B22" s="2218"/>
      <c r="C22" s="2218"/>
      <c r="D22" s="2218"/>
      <c r="E22" s="2218"/>
      <c r="F22" s="2220" t="s">
        <v>1319</v>
      </c>
      <c r="G22" s="2220"/>
      <c r="H22" s="2220"/>
      <c r="I22" s="2220"/>
      <c r="J22" s="2220"/>
      <c r="K22" s="2220"/>
      <c r="L22" s="2220"/>
      <c r="M22" s="2220"/>
      <c r="N22" s="2220"/>
      <c r="O22" s="2220"/>
      <c r="P22" s="2220"/>
      <c r="Q22" s="2220"/>
      <c r="R22" s="2220"/>
      <c r="S22" s="2220"/>
    </row>
    <row r="23" spans="1:19" s="1188" customFormat="1" ht="26.45" customHeight="1">
      <c r="A23" s="2218"/>
      <c r="B23" s="2218"/>
      <c r="C23" s="2218"/>
      <c r="D23" s="2218"/>
      <c r="E23" s="2218"/>
      <c r="F23" s="2220"/>
      <c r="G23" s="2220"/>
      <c r="H23" s="2220"/>
      <c r="I23" s="2220"/>
      <c r="J23" s="2220"/>
      <c r="K23" s="2220"/>
      <c r="L23" s="2220"/>
      <c r="M23" s="2220"/>
      <c r="N23" s="2220"/>
      <c r="O23" s="2220"/>
      <c r="P23" s="2220"/>
      <c r="Q23" s="2220"/>
      <c r="R23" s="2220"/>
      <c r="S23" s="2220"/>
    </row>
    <row r="24" spans="1:19" s="1188" customFormat="1" ht="26.45" customHeight="1">
      <c r="A24" s="2218"/>
      <c r="B24" s="2218"/>
      <c r="C24" s="2218"/>
      <c r="D24" s="2218"/>
      <c r="E24" s="2218"/>
      <c r="F24" s="2217" t="s">
        <v>1320</v>
      </c>
      <c r="G24" s="306" t="s">
        <v>1321</v>
      </c>
      <c r="H24" s="292" t="s">
        <v>1292</v>
      </c>
      <c r="I24" s="293">
        <v>2.2599999999999998</v>
      </c>
      <c r="J24" s="293">
        <v>2.4300000000000002</v>
      </c>
      <c r="K24" s="294">
        <v>0.69</v>
      </c>
      <c r="L24" s="294">
        <v>0.66</v>
      </c>
      <c r="M24" s="294" t="s">
        <v>1312</v>
      </c>
      <c r="N24" s="295" t="s">
        <v>386</v>
      </c>
      <c r="O24" s="305">
        <v>241</v>
      </c>
      <c r="P24" s="297">
        <f>O24*1.277</f>
        <v>307.75700000000001</v>
      </c>
      <c r="Q24" s="297">
        <v>272</v>
      </c>
      <c r="R24" s="298">
        <f>ROUND(Q24*26,-1)</f>
        <v>7070</v>
      </c>
      <c r="S24" s="1099" t="s">
        <v>2881</v>
      </c>
    </row>
    <row r="25" spans="1:19" s="1188" customFormat="1" ht="26.45" customHeight="1">
      <c r="A25" s="2218"/>
      <c r="B25" s="2218"/>
      <c r="C25" s="2218"/>
      <c r="D25" s="2218"/>
      <c r="E25" s="2218"/>
      <c r="F25" s="2217"/>
      <c r="G25" s="306" t="s">
        <v>1322</v>
      </c>
      <c r="H25" s="292" t="s">
        <v>1292</v>
      </c>
      <c r="I25" s="293">
        <v>2.7</v>
      </c>
      <c r="J25" s="293">
        <v>2.82</v>
      </c>
      <c r="K25" s="294">
        <v>0.82</v>
      </c>
      <c r="L25" s="294">
        <v>0.78</v>
      </c>
      <c r="M25" s="294" t="s">
        <v>1304</v>
      </c>
      <c r="N25" s="295" t="s">
        <v>386</v>
      </c>
      <c r="O25" s="305">
        <v>259</v>
      </c>
      <c r="P25" s="297">
        <f>O25*1.277</f>
        <v>330.74299999999999</v>
      </c>
      <c r="Q25" s="297">
        <v>294</v>
      </c>
      <c r="R25" s="298">
        <f>ROUND(Q25*26,-1)</f>
        <v>7640</v>
      </c>
      <c r="S25" s="1058" t="s">
        <v>1295</v>
      </c>
    </row>
    <row r="26" spans="1:19" s="1188" customFormat="1" ht="26.45" customHeight="1">
      <c r="A26" s="2218"/>
      <c r="B26" s="2218"/>
      <c r="C26" s="2218"/>
      <c r="D26" s="2218"/>
      <c r="E26" s="2218"/>
      <c r="F26" s="2217"/>
      <c r="G26" s="306" t="s">
        <v>1323</v>
      </c>
      <c r="H26" s="292" t="s">
        <v>1292</v>
      </c>
      <c r="I26" s="293">
        <v>3.25</v>
      </c>
      <c r="J26" s="293">
        <v>3.4</v>
      </c>
      <c r="K26" s="294">
        <v>1</v>
      </c>
      <c r="L26" s="294">
        <v>0.97</v>
      </c>
      <c r="M26" s="294" t="s">
        <v>1315</v>
      </c>
      <c r="N26" s="295" t="s">
        <v>386</v>
      </c>
      <c r="O26" s="305">
        <v>303</v>
      </c>
      <c r="P26" s="297">
        <f>O26*1.277</f>
        <v>386.93099999999998</v>
      </c>
      <c r="Q26" s="297">
        <v>341</v>
      </c>
      <c r="R26" s="298">
        <f>ROUND(Q26*26,-1)</f>
        <v>8870</v>
      </c>
      <c r="S26" s="1058" t="s">
        <v>1295</v>
      </c>
    </row>
    <row r="27" spans="1:19" s="1188" customFormat="1" ht="26.45" customHeight="1">
      <c r="A27" s="2218"/>
      <c r="B27" s="2218"/>
      <c r="C27" s="2218"/>
      <c r="D27" s="2218"/>
      <c r="E27" s="2218"/>
      <c r="F27" s="2219" t="s">
        <v>1300</v>
      </c>
      <c r="G27" s="2219"/>
      <c r="H27" s="2219"/>
      <c r="I27" s="2219"/>
      <c r="J27" s="2219"/>
      <c r="K27" s="2219"/>
      <c r="L27" s="2219"/>
      <c r="M27" s="2219"/>
      <c r="N27" s="2219"/>
      <c r="O27" s="2219"/>
      <c r="P27" s="2219"/>
      <c r="Q27" s="2219"/>
      <c r="R27" s="2219"/>
      <c r="S27" s="2219"/>
    </row>
    <row r="28" spans="1:19" s="1188" customFormat="1" ht="26.45" customHeight="1">
      <c r="A28" s="2218"/>
      <c r="B28" s="2218"/>
      <c r="C28" s="2218"/>
      <c r="D28" s="2218"/>
      <c r="E28" s="2218"/>
      <c r="F28" s="2219"/>
      <c r="G28" s="2219"/>
      <c r="H28" s="2219"/>
      <c r="I28" s="2219"/>
      <c r="J28" s="2219"/>
      <c r="K28" s="2219"/>
      <c r="L28" s="2219"/>
      <c r="M28" s="2219"/>
      <c r="N28" s="2219"/>
      <c r="O28" s="2219"/>
      <c r="P28" s="2219"/>
      <c r="Q28" s="2219"/>
      <c r="R28" s="2219"/>
      <c r="S28" s="2219"/>
    </row>
    <row r="29" spans="1:19" s="1188" customFormat="1" ht="26.45" customHeight="1">
      <c r="A29" s="2218"/>
      <c r="B29" s="2218"/>
      <c r="C29" s="2218"/>
      <c r="D29" s="2218"/>
      <c r="E29" s="2218"/>
      <c r="F29" s="2213" t="s">
        <v>1305</v>
      </c>
      <c r="G29" s="291" t="s">
        <v>2411</v>
      </c>
      <c r="H29" s="292" t="s">
        <v>1298</v>
      </c>
      <c r="I29" s="293">
        <v>2.2000000000000002</v>
      </c>
      <c r="J29" s="293">
        <v>2.2999999999999998</v>
      </c>
      <c r="K29" s="294">
        <v>0.78</v>
      </c>
      <c r="L29" s="294">
        <v>0.8</v>
      </c>
      <c r="M29" s="294" t="s">
        <v>1299</v>
      </c>
      <c r="N29" s="295" t="s">
        <v>1294</v>
      </c>
      <c r="O29" s="296">
        <v>247</v>
      </c>
      <c r="P29" s="297">
        <f>O29*1.277</f>
        <v>315.41899999999998</v>
      </c>
      <c r="Q29" s="297">
        <v>275</v>
      </c>
      <c r="R29" s="298">
        <f>ROUND(Q29*26,-1)</f>
        <v>7150</v>
      </c>
      <c r="S29" s="299" t="s">
        <v>1308</v>
      </c>
    </row>
    <row r="30" spans="1:19" s="1188" customFormat="1" ht="26.45" customHeight="1">
      <c r="A30" s="2218"/>
      <c r="B30" s="2218"/>
      <c r="C30" s="2218"/>
      <c r="D30" s="2218"/>
      <c r="E30" s="2218"/>
      <c r="F30" s="2213"/>
      <c r="G30" s="291" t="s">
        <v>1306</v>
      </c>
      <c r="H30" s="292" t="s">
        <v>1298</v>
      </c>
      <c r="I30" s="293">
        <v>2.7</v>
      </c>
      <c r="J30" s="293">
        <v>2.82</v>
      </c>
      <c r="K30" s="294">
        <v>0.95</v>
      </c>
      <c r="L30" s="294">
        <v>0.97</v>
      </c>
      <c r="M30" s="294" t="s">
        <v>1307</v>
      </c>
      <c r="N30" s="295" t="s">
        <v>1294</v>
      </c>
      <c r="O30" s="296">
        <v>274</v>
      </c>
      <c r="P30" s="297">
        <f>O30*1.277</f>
        <v>349.89799999999997</v>
      </c>
      <c r="Q30" s="297">
        <v>308</v>
      </c>
      <c r="R30" s="298">
        <f>ROUND(Q30*26,-1)</f>
        <v>8010</v>
      </c>
      <c r="S30" s="299" t="s">
        <v>1308</v>
      </c>
    </row>
    <row r="31" spans="1:19" s="1188" customFormat="1" ht="26.45" customHeight="1">
      <c r="A31" s="2218"/>
      <c r="B31" s="2218"/>
      <c r="C31" s="2218"/>
      <c r="D31" s="2218"/>
      <c r="E31" s="2218"/>
      <c r="F31" s="2213"/>
      <c r="G31" s="291" t="s">
        <v>2412</v>
      </c>
      <c r="H31" s="292" t="s">
        <v>1298</v>
      </c>
      <c r="I31" s="293">
        <v>3.25</v>
      </c>
      <c r="J31" s="293">
        <v>3.4</v>
      </c>
      <c r="K31" s="294">
        <v>1.1299999999999999</v>
      </c>
      <c r="L31" s="294">
        <v>1.1599999999999999</v>
      </c>
      <c r="M31" s="294" t="s">
        <v>1293</v>
      </c>
      <c r="N31" s="295" t="s">
        <v>1294</v>
      </c>
      <c r="O31" s="296">
        <v>316</v>
      </c>
      <c r="P31" s="297">
        <f>O31*1.277</f>
        <v>403.53199999999998</v>
      </c>
      <c r="Q31" s="297">
        <v>353</v>
      </c>
      <c r="R31" s="298">
        <f>ROUND(Q31*26,-1)</f>
        <v>9180</v>
      </c>
      <c r="S31" s="299" t="s">
        <v>1308</v>
      </c>
    </row>
    <row r="32" spans="1:19" s="1188" customFormat="1" ht="26.45" customHeight="1">
      <c r="A32" s="2218"/>
      <c r="B32" s="2218"/>
      <c r="C32" s="2218"/>
      <c r="D32" s="2218"/>
      <c r="E32" s="2218"/>
      <c r="F32" s="2219" t="s">
        <v>1297</v>
      </c>
      <c r="G32" s="2219"/>
      <c r="H32" s="2219"/>
      <c r="I32" s="2219"/>
      <c r="J32" s="2219"/>
      <c r="K32" s="2219"/>
      <c r="L32" s="2219"/>
      <c r="M32" s="2219"/>
      <c r="N32" s="2219"/>
      <c r="O32" s="2219"/>
      <c r="P32" s="2219"/>
      <c r="Q32" s="2219"/>
      <c r="R32" s="2219"/>
      <c r="S32" s="2219"/>
    </row>
    <row r="33" spans="1:19" s="1188" customFormat="1" ht="26.45" customHeight="1">
      <c r="A33" s="2218"/>
      <c r="B33" s="2218"/>
      <c r="C33" s="2218"/>
      <c r="D33" s="2218"/>
      <c r="E33" s="2218"/>
      <c r="F33" s="2219"/>
      <c r="G33" s="2219"/>
      <c r="H33" s="2219"/>
      <c r="I33" s="2219"/>
      <c r="J33" s="2219"/>
      <c r="K33" s="2219"/>
      <c r="L33" s="2219"/>
      <c r="M33" s="2219"/>
      <c r="N33" s="2219"/>
      <c r="O33" s="2219"/>
      <c r="P33" s="2219"/>
      <c r="Q33" s="2219"/>
      <c r="R33" s="2219"/>
      <c r="S33" s="2219"/>
    </row>
    <row r="34" spans="1:19" s="1188" customFormat="1" ht="26.45" customHeight="1">
      <c r="A34" s="2218"/>
      <c r="B34" s="2218"/>
      <c r="C34" s="2218"/>
      <c r="D34" s="2218"/>
      <c r="E34" s="2218"/>
      <c r="F34" s="2213" t="s">
        <v>1324</v>
      </c>
      <c r="G34" s="291" t="s">
        <v>1325</v>
      </c>
      <c r="H34" s="292" t="s">
        <v>1301</v>
      </c>
      <c r="I34" s="293">
        <v>2.2000000000000002</v>
      </c>
      <c r="J34" s="293">
        <v>2.2999999999999998</v>
      </c>
      <c r="K34" s="294">
        <v>0.78</v>
      </c>
      <c r="L34" s="294">
        <v>0.8</v>
      </c>
      <c r="M34" s="294" t="s">
        <v>1299</v>
      </c>
      <c r="N34" s="295" t="s">
        <v>1294</v>
      </c>
      <c r="O34" s="296">
        <v>251</v>
      </c>
      <c r="P34" s="297">
        <f>O34*1.277</f>
        <v>320.52699999999999</v>
      </c>
      <c r="Q34" s="297">
        <v>280</v>
      </c>
      <c r="R34" s="298">
        <f>ROUND(Q34*26,-1)</f>
        <v>7280</v>
      </c>
      <c r="S34" s="299" t="s">
        <v>1308</v>
      </c>
    </row>
    <row r="35" spans="1:19" s="1188" customFormat="1" ht="26.45" customHeight="1">
      <c r="A35" s="2218"/>
      <c r="B35" s="2218"/>
      <c r="C35" s="2218"/>
      <c r="D35" s="2218"/>
      <c r="E35" s="2218"/>
      <c r="F35" s="2213"/>
      <c r="G35" s="291" t="s">
        <v>1326</v>
      </c>
      <c r="H35" s="292" t="s">
        <v>1301</v>
      </c>
      <c r="I35" s="293">
        <v>2.7</v>
      </c>
      <c r="J35" s="293">
        <v>2.82</v>
      </c>
      <c r="K35" s="294">
        <v>0.95</v>
      </c>
      <c r="L35" s="294">
        <v>0.97</v>
      </c>
      <c r="M35" s="294" t="s">
        <v>1307</v>
      </c>
      <c r="N35" s="295" t="s">
        <v>1294</v>
      </c>
      <c r="O35" s="296">
        <v>274</v>
      </c>
      <c r="P35" s="297">
        <f>O35*1.277</f>
        <v>349.89799999999997</v>
      </c>
      <c r="Q35" s="297">
        <v>308</v>
      </c>
      <c r="R35" s="298">
        <f>ROUND(Q35*26,-1)</f>
        <v>8010</v>
      </c>
      <c r="S35" s="299" t="s">
        <v>1308</v>
      </c>
    </row>
    <row r="36" spans="1:19" s="1188" customFormat="1" ht="26.45" customHeight="1">
      <c r="A36" s="2218"/>
      <c r="B36" s="2218"/>
      <c r="C36" s="2218"/>
      <c r="D36" s="2218"/>
      <c r="E36" s="2218"/>
      <c r="F36" s="2213"/>
      <c r="G36" s="291" t="s">
        <v>1327</v>
      </c>
      <c r="H36" s="292" t="s">
        <v>1301</v>
      </c>
      <c r="I36" s="293">
        <v>3.25</v>
      </c>
      <c r="J36" s="293">
        <v>3.4</v>
      </c>
      <c r="K36" s="294">
        <v>1.1299999999999999</v>
      </c>
      <c r="L36" s="294">
        <v>1.1599999999999999</v>
      </c>
      <c r="M36" s="294" t="s">
        <v>1293</v>
      </c>
      <c r="N36" s="295" t="s">
        <v>1294</v>
      </c>
      <c r="O36" s="296">
        <v>322</v>
      </c>
      <c r="P36" s="297">
        <f>O36*1.277</f>
        <v>411.19399999999996</v>
      </c>
      <c r="Q36" s="297">
        <v>360</v>
      </c>
      <c r="R36" s="298">
        <f>ROUND(Q36*26,-1)</f>
        <v>9360</v>
      </c>
      <c r="S36" s="299" t="s">
        <v>1308</v>
      </c>
    </row>
    <row r="37" spans="1:19" s="1188" customFormat="1" ht="26.45" customHeight="1">
      <c r="A37" s="2218"/>
      <c r="B37" s="2218"/>
      <c r="C37" s="2218"/>
      <c r="D37" s="2218"/>
      <c r="E37" s="2218"/>
      <c r="F37" s="2219" t="s">
        <v>1328</v>
      </c>
      <c r="G37" s="2219"/>
      <c r="H37" s="2219"/>
      <c r="I37" s="2219"/>
      <c r="J37" s="2219"/>
      <c r="K37" s="2219"/>
      <c r="L37" s="2219"/>
      <c r="M37" s="2219"/>
      <c r="N37" s="2219"/>
      <c r="O37" s="2219"/>
      <c r="P37" s="2219"/>
      <c r="Q37" s="2219"/>
      <c r="R37" s="2219"/>
      <c r="S37" s="2219"/>
    </row>
    <row r="38" spans="1:19" s="1188" customFormat="1" ht="26.45" customHeight="1">
      <c r="A38" s="2218"/>
      <c r="B38" s="2218"/>
      <c r="C38" s="2218"/>
      <c r="D38" s="2218"/>
      <c r="E38" s="2218"/>
      <c r="F38" s="2219"/>
      <c r="G38" s="2219"/>
      <c r="H38" s="2219"/>
      <c r="I38" s="2219"/>
      <c r="J38" s="2219"/>
      <c r="K38" s="2219"/>
      <c r="L38" s="2219"/>
      <c r="M38" s="2219"/>
      <c r="N38" s="2219"/>
      <c r="O38" s="2219"/>
      <c r="P38" s="2219"/>
      <c r="Q38" s="2219"/>
      <c r="R38" s="2219"/>
      <c r="S38" s="2219"/>
    </row>
    <row r="39" spans="1:19" s="1188" customFormat="1" ht="26.45" customHeight="1">
      <c r="A39" s="2218"/>
      <c r="B39" s="2218"/>
      <c r="C39" s="2218"/>
      <c r="D39" s="2218"/>
      <c r="E39" s="2218"/>
      <c r="F39" s="2213" t="s">
        <v>1329</v>
      </c>
      <c r="G39" s="302" t="s">
        <v>1330</v>
      </c>
      <c r="H39" s="301" t="s">
        <v>1292</v>
      </c>
      <c r="I39" s="293" t="s">
        <v>1331</v>
      </c>
      <c r="J39" s="293" t="s">
        <v>1332</v>
      </c>
      <c r="K39" s="293">
        <v>0.72</v>
      </c>
      <c r="L39" s="293">
        <v>0.73</v>
      </c>
      <c r="M39" s="293" t="s">
        <v>1333</v>
      </c>
      <c r="N39" s="301" t="s">
        <v>1334</v>
      </c>
      <c r="O39" s="303">
        <v>420</v>
      </c>
      <c r="P39" s="297">
        <f>O39*1.277</f>
        <v>536.33999999999992</v>
      </c>
      <c r="Q39" s="297">
        <v>460</v>
      </c>
      <c r="R39" s="298">
        <f>ROUND(Q39*26,-1)</f>
        <v>11960</v>
      </c>
      <c r="S39" s="299" t="s">
        <v>1308</v>
      </c>
    </row>
    <row r="40" spans="1:19" s="1188" customFormat="1" ht="26.45" customHeight="1">
      <c r="A40" s="2218"/>
      <c r="B40" s="2218"/>
      <c r="C40" s="2218"/>
      <c r="D40" s="2218"/>
      <c r="E40" s="2218"/>
      <c r="F40" s="2213"/>
      <c r="G40" s="302" t="s">
        <v>1335</v>
      </c>
      <c r="H40" s="301" t="s">
        <v>1292</v>
      </c>
      <c r="I40" s="293" t="s">
        <v>1336</v>
      </c>
      <c r="J40" s="293" t="s">
        <v>1337</v>
      </c>
      <c r="K40" s="293">
        <v>0.97</v>
      </c>
      <c r="L40" s="293">
        <v>0.94</v>
      </c>
      <c r="M40" s="293" t="s">
        <v>1338</v>
      </c>
      <c r="N40" s="301" t="s">
        <v>1334</v>
      </c>
      <c r="O40" s="303">
        <v>461</v>
      </c>
      <c r="P40" s="297">
        <f>O40*1.277</f>
        <v>588.697</v>
      </c>
      <c r="Q40" s="297">
        <v>501</v>
      </c>
      <c r="R40" s="298">
        <f>ROUND(Q40*26,-1)</f>
        <v>13030</v>
      </c>
      <c r="S40" s="1058" t="s">
        <v>1295</v>
      </c>
    </row>
    <row r="41" spans="1:19" s="1188" customFormat="1" ht="26.45" customHeight="1">
      <c r="A41" s="2218"/>
      <c r="B41" s="2218"/>
      <c r="C41" s="2218"/>
      <c r="D41" s="2218"/>
      <c r="E41" s="2218"/>
      <c r="F41" s="2213"/>
      <c r="G41" s="302" t="s">
        <v>1339</v>
      </c>
      <c r="H41" s="301" t="s">
        <v>1292</v>
      </c>
      <c r="I41" s="293" t="s">
        <v>1340</v>
      </c>
      <c r="J41" s="293" t="s">
        <v>1341</v>
      </c>
      <c r="K41" s="293">
        <v>1.43</v>
      </c>
      <c r="L41" s="293">
        <v>1.38</v>
      </c>
      <c r="M41" s="293" t="s">
        <v>1342</v>
      </c>
      <c r="N41" s="301" t="s">
        <v>1334</v>
      </c>
      <c r="O41" s="303">
        <v>658</v>
      </c>
      <c r="P41" s="297">
        <f>O41*1.277</f>
        <v>840.26599999999996</v>
      </c>
      <c r="Q41" s="297">
        <v>732</v>
      </c>
      <c r="R41" s="298">
        <f>ROUND(Q41*26,-1)</f>
        <v>19030</v>
      </c>
      <c r="S41" s="1058" t="s">
        <v>1295</v>
      </c>
    </row>
    <row r="42" spans="1:19" s="1188" customFormat="1" ht="26.45" customHeight="1">
      <c r="A42" s="2218"/>
      <c r="B42" s="2218"/>
      <c r="C42" s="2218"/>
      <c r="D42" s="2218"/>
      <c r="E42" s="2218"/>
      <c r="F42" s="2213"/>
      <c r="G42" s="306" t="s">
        <v>1343</v>
      </c>
      <c r="H42" s="292" t="s">
        <v>1292</v>
      </c>
      <c r="I42" s="293" t="s">
        <v>1344</v>
      </c>
      <c r="J42" s="293" t="s">
        <v>1345</v>
      </c>
      <c r="K42" s="294">
        <v>1.88</v>
      </c>
      <c r="L42" s="294">
        <v>1.95</v>
      </c>
      <c r="M42" s="294" t="s">
        <v>1346</v>
      </c>
      <c r="N42" s="295" t="s">
        <v>1347</v>
      </c>
      <c r="O42" s="305">
        <v>781</v>
      </c>
      <c r="P42" s="297">
        <f>O42*1.277</f>
        <v>997.33699999999988</v>
      </c>
      <c r="Q42" s="297">
        <v>871</v>
      </c>
      <c r="R42" s="298">
        <f>ROUND(Q42*26,-1)</f>
        <v>22650</v>
      </c>
      <c r="S42" s="1058" t="s">
        <v>1295</v>
      </c>
    </row>
    <row r="43" spans="1:19" s="1188" customFormat="1" ht="26.45" customHeight="1">
      <c r="A43" s="2211" t="s">
        <v>1348</v>
      </c>
      <c r="B43" s="2211"/>
      <c r="C43" s="2211"/>
      <c r="D43" s="2211"/>
      <c r="E43" s="2211"/>
      <c r="F43" s="2212" t="s">
        <v>1349</v>
      </c>
      <c r="G43" s="2212"/>
      <c r="H43" s="2212"/>
      <c r="I43" s="2212"/>
      <c r="J43" s="2212"/>
      <c r="K43" s="2212"/>
      <c r="L43" s="2212"/>
      <c r="M43" s="2212"/>
      <c r="N43" s="2212"/>
      <c r="O43" s="2212"/>
      <c r="P43" s="2212"/>
      <c r="Q43" s="2212"/>
      <c r="R43" s="2212"/>
      <c r="S43" s="2212"/>
    </row>
    <row r="44" spans="1:19" s="1188" customFormat="1" ht="26.45" customHeight="1">
      <c r="A44" s="2211"/>
      <c r="B44" s="2211"/>
      <c r="C44" s="2211"/>
      <c r="D44" s="2211"/>
      <c r="E44" s="2211"/>
      <c r="F44" s="2212"/>
      <c r="G44" s="2212"/>
      <c r="H44" s="2212"/>
      <c r="I44" s="2212"/>
      <c r="J44" s="2212"/>
      <c r="K44" s="2212"/>
      <c r="L44" s="2212"/>
      <c r="M44" s="2212"/>
      <c r="N44" s="2212"/>
      <c r="O44" s="2212"/>
      <c r="P44" s="2212"/>
      <c r="Q44" s="2212"/>
      <c r="R44" s="2212"/>
      <c r="S44" s="2212"/>
    </row>
    <row r="45" spans="1:19" s="1188" customFormat="1" ht="26.45" customHeight="1">
      <c r="A45" s="2211"/>
      <c r="B45" s="2211"/>
      <c r="C45" s="2211"/>
      <c r="D45" s="2211"/>
      <c r="E45" s="2211"/>
      <c r="F45" s="2217" t="s">
        <v>1350</v>
      </c>
      <c r="G45" s="291" t="s">
        <v>2531</v>
      </c>
      <c r="H45" s="301" t="s">
        <v>1292</v>
      </c>
      <c r="I45" s="293" t="s">
        <v>2532</v>
      </c>
      <c r="J45" s="293" t="s">
        <v>2533</v>
      </c>
      <c r="K45" s="293">
        <v>0.61</v>
      </c>
      <c r="L45" s="293">
        <v>0.6</v>
      </c>
      <c r="M45" s="293" t="s">
        <v>1333</v>
      </c>
      <c r="N45" s="301" t="s">
        <v>1334</v>
      </c>
      <c r="O45" s="303">
        <v>411</v>
      </c>
      <c r="P45" s="297">
        <f>O45*1.277</f>
        <v>524.84699999999998</v>
      </c>
      <c r="Q45" s="297">
        <v>450</v>
      </c>
      <c r="R45" s="298">
        <f>ROUND(Q45*26,-1)</f>
        <v>11700</v>
      </c>
      <c r="S45" s="1058" t="s">
        <v>1295</v>
      </c>
    </row>
    <row r="46" spans="1:19" s="1188" customFormat="1" ht="26.45" customHeight="1">
      <c r="A46" s="2211"/>
      <c r="B46" s="2211"/>
      <c r="C46" s="2211"/>
      <c r="D46" s="2211"/>
      <c r="E46" s="2211"/>
      <c r="F46" s="2217"/>
      <c r="G46" s="291" t="s">
        <v>1351</v>
      </c>
      <c r="H46" s="301" t="s">
        <v>1292</v>
      </c>
      <c r="I46" s="293" t="s">
        <v>1331</v>
      </c>
      <c r="J46" s="293" t="s">
        <v>1332</v>
      </c>
      <c r="K46" s="293">
        <v>0.72</v>
      </c>
      <c r="L46" s="293">
        <v>0.73299999999999998</v>
      </c>
      <c r="M46" s="293" t="s">
        <v>1333</v>
      </c>
      <c r="N46" s="301" t="s">
        <v>1334</v>
      </c>
      <c r="O46" s="303">
        <v>441</v>
      </c>
      <c r="P46" s="297">
        <f>O46*1.277</f>
        <v>563.15699999999993</v>
      </c>
      <c r="Q46" s="297">
        <v>481</v>
      </c>
      <c r="R46" s="298">
        <f>ROUND(Q46*26,-1)</f>
        <v>12510</v>
      </c>
      <c r="S46" s="1058" t="s">
        <v>1295</v>
      </c>
    </row>
    <row r="47" spans="1:19" s="1188" customFormat="1" ht="26.45" customHeight="1">
      <c r="A47" s="2211"/>
      <c r="B47" s="2211"/>
      <c r="C47" s="2211"/>
      <c r="D47" s="2211"/>
      <c r="E47" s="2211"/>
      <c r="F47" s="2217"/>
      <c r="G47" s="291" t="s">
        <v>1352</v>
      </c>
      <c r="H47" s="301" t="s">
        <v>1292</v>
      </c>
      <c r="I47" s="293" t="s">
        <v>1336</v>
      </c>
      <c r="J47" s="293" t="s">
        <v>1337</v>
      </c>
      <c r="K47" s="293">
        <v>0.97</v>
      </c>
      <c r="L47" s="293">
        <v>0.94</v>
      </c>
      <c r="M47" s="293" t="s">
        <v>1338</v>
      </c>
      <c r="N47" s="301" t="s">
        <v>1334</v>
      </c>
      <c r="O47" s="303">
        <v>484</v>
      </c>
      <c r="P47" s="297">
        <f>O47*1.277</f>
        <v>618.06799999999998</v>
      </c>
      <c r="Q47" s="297">
        <v>521</v>
      </c>
      <c r="R47" s="298">
        <f>ROUND(Q47*26,-1)</f>
        <v>13550</v>
      </c>
      <c r="S47" s="1058" t="s">
        <v>1295</v>
      </c>
    </row>
    <row r="48" spans="1:19" s="1188" customFormat="1" ht="26.45" customHeight="1">
      <c r="A48" s="2211"/>
      <c r="B48" s="2211"/>
      <c r="C48" s="2211"/>
      <c r="D48" s="2211"/>
      <c r="E48" s="2211"/>
      <c r="F48" s="2217"/>
      <c r="G48" s="291" t="s">
        <v>1353</v>
      </c>
      <c r="H48" s="301" t="s">
        <v>1292</v>
      </c>
      <c r="I48" s="301" t="s">
        <v>1340</v>
      </c>
      <c r="J48" s="301" t="s">
        <v>1341</v>
      </c>
      <c r="K48" s="295">
        <v>1.43</v>
      </c>
      <c r="L48" s="295">
        <v>1.38</v>
      </c>
      <c r="M48" s="293" t="s">
        <v>1342</v>
      </c>
      <c r="N48" s="304" t="s">
        <v>1334</v>
      </c>
      <c r="O48" s="296">
        <v>690</v>
      </c>
      <c r="P48" s="297">
        <f>O48*1.277</f>
        <v>881.13</v>
      </c>
      <c r="Q48" s="297">
        <v>764</v>
      </c>
      <c r="R48" s="298">
        <f>ROUND(Q48*26,-1)</f>
        <v>19860</v>
      </c>
      <c r="S48" s="1058" t="s">
        <v>1295</v>
      </c>
    </row>
    <row r="49" spans="1:19" s="1188" customFormat="1" ht="26.45" customHeight="1">
      <c r="A49" s="2211"/>
      <c r="B49" s="2211"/>
      <c r="C49" s="2211"/>
      <c r="D49" s="2211"/>
      <c r="E49" s="2211"/>
      <c r="F49" s="2217"/>
      <c r="G49" s="306" t="s">
        <v>1354</v>
      </c>
      <c r="H49" s="292" t="s">
        <v>1292</v>
      </c>
      <c r="I49" s="293" t="s">
        <v>1344</v>
      </c>
      <c r="J49" s="293" t="s">
        <v>1345</v>
      </c>
      <c r="K49" s="294">
        <v>1.875</v>
      </c>
      <c r="L49" s="294">
        <v>1.9500000000000002</v>
      </c>
      <c r="M49" s="294" t="s">
        <v>1346</v>
      </c>
      <c r="N49" s="295" t="s">
        <v>1347</v>
      </c>
      <c r="O49" s="305">
        <v>834</v>
      </c>
      <c r="P49" s="297">
        <f>O49*1.277</f>
        <v>1065.018</v>
      </c>
      <c r="Q49" s="297">
        <v>924</v>
      </c>
      <c r="R49" s="298">
        <f>ROUND(Q49*26,-1)</f>
        <v>24020</v>
      </c>
      <c r="S49" s="1058" t="s">
        <v>1295</v>
      </c>
    </row>
    <row r="50" spans="1:19" s="1188" customFormat="1" ht="26.45" customHeight="1">
      <c r="A50" s="2211" t="s">
        <v>1348</v>
      </c>
      <c r="B50" s="2211"/>
      <c r="C50" s="2211"/>
      <c r="D50" s="2211"/>
      <c r="E50" s="2211"/>
      <c r="F50" s="2212" t="s">
        <v>1349</v>
      </c>
      <c r="G50" s="2212"/>
      <c r="H50" s="2212"/>
      <c r="I50" s="2212"/>
      <c r="J50" s="2212"/>
      <c r="K50" s="2212"/>
      <c r="L50" s="2212"/>
      <c r="M50" s="2212"/>
      <c r="N50" s="2212"/>
      <c r="O50" s="2212"/>
      <c r="P50" s="2212"/>
      <c r="Q50" s="2212"/>
      <c r="R50" s="2212"/>
      <c r="S50" s="2212"/>
    </row>
    <row r="51" spans="1:19" s="1188" customFormat="1" ht="26.45" customHeight="1">
      <c r="A51" s="2211"/>
      <c r="B51" s="2211"/>
      <c r="C51" s="2211"/>
      <c r="D51" s="2211"/>
      <c r="E51" s="2211"/>
      <c r="F51" s="2212"/>
      <c r="G51" s="2212"/>
      <c r="H51" s="2212"/>
      <c r="I51" s="2212"/>
      <c r="J51" s="2212"/>
      <c r="K51" s="2212"/>
      <c r="L51" s="2212"/>
      <c r="M51" s="2212"/>
      <c r="N51" s="2212"/>
      <c r="O51" s="2212"/>
      <c r="P51" s="2212"/>
      <c r="Q51" s="2212"/>
      <c r="R51" s="2212"/>
      <c r="S51" s="2212"/>
    </row>
    <row r="52" spans="1:19" s="1188" customFormat="1" ht="26.45" customHeight="1">
      <c r="A52" s="2211"/>
      <c r="B52" s="2211"/>
      <c r="C52" s="2211"/>
      <c r="D52" s="2211"/>
      <c r="E52" s="2211"/>
      <c r="F52" s="2217" t="s">
        <v>2413</v>
      </c>
      <c r="G52" s="291" t="s">
        <v>2414</v>
      </c>
      <c r="H52" s="301" t="s">
        <v>1292</v>
      </c>
      <c r="I52" s="293" t="s">
        <v>1331</v>
      </c>
      <c r="J52" s="293" t="s">
        <v>1332</v>
      </c>
      <c r="K52" s="293">
        <v>0.72</v>
      </c>
      <c r="L52" s="293">
        <v>0.73299999999999998</v>
      </c>
      <c r="M52" s="293" t="s">
        <v>1333</v>
      </c>
      <c r="N52" s="301" t="s">
        <v>1334</v>
      </c>
      <c r="O52" s="303">
        <v>461</v>
      </c>
      <c r="P52" s="297">
        <f>O52*1.277</f>
        <v>588.697</v>
      </c>
      <c r="Q52" s="297">
        <v>501</v>
      </c>
      <c r="R52" s="298">
        <f>ROUND(Q52*26,-1)</f>
        <v>13030</v>
      </c>
      <c r="S52" s="1058" t="s">
        <v>1295</v>
      </c>
    </row>
    <row r="53" spans="1:19" s="1188" customFormat="1" ht="26.45" customHeight="1">
      <c r="A53" s="2211"/>
      <c r="B53" s="2211"/>
      <c r="C53" s="2211"/>
      <c r="D53" s="2211"/>
      <c r="E53" s="2211"/>
      <c r="F53" s="2217"/>
      <c r="G53" s="291" t="s">
        <v>2415</v>
      </c>
      <c r="H53" s="301" t="s">
        <v>1292</v>
      </c>
      <c r="I53" s="293" t="s">
        <v>1336</v>
      </c>
      <c r="J53" s="293" t="s">
        <v>1337</v>
      </c>
      <c r="K53" s="293">
        <v>0.97</v>
      </c>
      <c r="L53" s="293">
        <v>0.94</v>
      </c>
      <c r="M53" s="293" t="s">
        <v>1338</v>
      </c>
      <c r="N53" s="301" t="s">
        <v>1334</v>
      </c>
      <c r="O53" s="303">
        <v>504</v>
      </c>
      <c r="P53" s="297">
        <f>O53*1.277</f>
        <v>643.60799999999995</v>
      </c>
      <c r="Q53" s="297">
        <v>545</v>
      </c>
      <c r="R53" s="298">
        <f>ROUND(Q53*26,-1)</f>
        <v>14170</v>
      </c>
      <c r="S53" s="1058" t="s">
        <v>1295</v>
      </c>
    </row>
    <row r="54" spans="1:19" s="1188" customFormat="1" ht="26.45" customHeight="1">
      <c r="A54" s="2211"/>
      <c r="B54" s="2211"/>
      <c r="C54" s="2211"/>
      <c r="D54" s="2211"/>
      <c r="E54" s="2211"/>
      <c r="F54" s="2217"/>
      <c r="G54" s="291" t="s">
        <v>2416</v>
      </c>
      <c r="H54" s="301" t="s">
        <v>1292</v>
      </c>
      <c r="I54" s="301" t="s">
        <v>1340</v>
      </c>
      <c r="J54" s="301" t="s">
        <v>1341</v>
      </c>
      <c r="K54" s="295">
        <v>1.43</v>
      </c>
      <c r="L54" s="295">
        <v>1.38</v>
      </c>
      <c r="M54" s="293" t="s">
        <v>1342</v>
      </c>
      <c r="N54" s="304" t="s">
        <v>1334</v>
      </c>
      <c r="O54" s="296">
        <v>710</v>
      </c>
      <c r="P54" s="297">
        <f>O54*1.277</f>
        <v>906.67</v>
      </c>
      <c r="Q54" s="297">
        <v>784</v>
      </c>
      <c r="R54" s="298">
        <f>ROUND(Q54*26,-1)</f>
        <v>20380</v>
      </c>
      <c r="S54" s="1058" t="s">
        <v>1295</v>
      </c>
    </row>
    <row r="55" spans="1:19" s="1188" customFormat="1" ht="26.45" customHeight="1">
      <c r="A55" s="2211"/>
      <c r="B55" s="2211"/>
      <c r="C55" s="2211"/>
      <c r="D55" s="2211"/>
      <c r="E55" s="2211"/>
      <c r="F55" s="2217"/>
      <c r="G55" s="306" t="s">
        <v>2417</v>
      </c>
      <c r="H55" s="292" t="s">
        <v>1292</v>
      </c>
      <c r="I55" s="293" t="s">
        <v>1344</v>
      </c>
      <c r="J55" s="293" t="s">
        <v>1345</v>
      </c>
      <c r="K55" s="294">
        <v>1.875</v>
      </c>
      <c r="L55" s="294">
        <v>1.9500000000000002</v>
      </c>
      <c r="M55" s="294" t="s">
        <v>1346</v>
      </c>
      <c r="N55" s="295" t="s">
        <v>1347</v>
      </c>
      <c r="O55" s="305">
        <v>854</v>
      </c>
      <c r="P55" s="297">
        <f>O55*1.277</f>
        <v>1090.558</v>
      </c>
      <c r="Q55" s="297">
        <v>944</v>
      </c>
      <c r="R55" s="298">
        <f>ROUND(Q55*26,-1)</f>
        <v>24540</v>
      </c>
      <c r="S55" s="1058" t="s">
        <v>1295</v>
      </c>
    </row>
    <row r="56" spans="1:19" s="1188" customFormat="1" ht="26.45" customHeight="1">
      <c r="A56" s="2211" t="s">
        <v>1348</v>
      </c>
      <c r="B56" s="2211"/>
      <c r="C56" s="2211"/>
      <c r="D56" s="2211"/>
      <c r="E56" s="2211"/>
      <c r="F56" s="2212" t="s">
        <v>2208</v>
      </c>
      <c r="G56" s="2212"/>
      <c r="H56" s="2212"/>
      <c r="I56" s="2212"/>
      <c r="J56" s="2212"/>
      <c r="K56" s="2212"/>
      <c r="L56" s="2212"/>
      <c r="M56" s="2212"/>
      <c r="N56" s="2212"/>
      <c r="O56" s="2212"/>
      <c r="P56" s="2212"/>
      <c r="Q56" s="2212"/>
      <c r="R56" s="2212"/>
      <c r="S56" s="2212"/>
    </row>
    <row r="57" spans="1:19" s="1188" customFormat="1" ht="26.45" customHeight="1">
      <c r="A57" s="2211"/>
      <c r="B57" s="2211"/>
      <c r="C57" s="2211"/>
      <c r="D57" s="2211"/>
      <c r="E57" s="2211"/>
      <c r="F57" s="2212"/>
      <c r="G57" s="2212"/>
      <c r="H57" s="2212"/>
      <c r="I57" s="2212"/>
      <c r="J57" s="2212"/>
      <c r="K57" s="2212"/>
      <c r="L57" s="2212"/>
      <c r="M57" s="2212"/>
      <c r="N57" s="2212"/>
      <c r="O57" s="2212"/>
      <c r="P57" s="2212"/>
      <c r="Q57" s="2212"/>
      <c r="R57" s="2212"/>
      <c r="S57" s="2212"/>
    </row>
    <row r="58" spans="1:19" s="1188" customFormat="1" ht="26.45" customHeight="1">
      <c r="A58" s="2211"/>
      <c r="B58" s="2211"/>
      <c r="C58" s="2211"/>
      <c r="D58" s="2211"/>
      <c r="E58" s="2211"/>
      <c r="F58" s="2217" t="s">
        <v>2882</v>
      </c>
      <c r="G58" s="306" t="s">
        <v>1355</v>
      </c>
      <c r="H58" s="292" t="s">
        <v>1292</v>
      </c>
      <c r="I58" s="293" t="s">
        <v>1331</v>
      </c>
      <c r="J58" s="293" t="s">
        <v>1356</v>
      </c>
      <c r="K58" s="294" t="s">
        <v>1357</v>
      </c>
      <c r="L58" s="294" t="s">
        <v>1358</v>
      </c>
      <c r="M58" s="294" t="s">
        <v>1359</v>
      </c>
      <c r="N58" s="295" t="s">
        <v>1684</v>
      </c>
      <c r="O58" s="305">
        <v>655</v>
      </c>
      <c r="P58" s="297">
        <f>O58*1.277</f>
        <v>836.43499999999995</v>
      </c>
      <c r="Q58" s="297">
        <v>730</v>
      </c>
      <c r="R58" s="298">
        <f>ROUND(Q58*26,-1)</f>
        <v>18980</v>
      </c>
      <c r="S58" s="1058" t="s">
        <v>1295</v>
      </c>
    </row>
    <row r="59" spans="1:19" s="1188" customFormat="1" ht="26.45" customHeight="1">
      <c r="A59" s="2211"/>
      <c r="B59" s="2211"/>
      <c r="C59" s="2211"/>
      <c r="D59" s="2211"/>
      <c r="E59" s="2211"/>
      <c r="F59" s="2217"/>
      <c r="G59" s="306" t="s">
        <v>1360</v>
      </c>
      <c r="H59" s="292" t="s">
        <v>1292</v>
      </c>
      <c r="I59" s="293" t="s">
        <v>1336</v>
      </c>
      <c r="J59" s="293" t="s">
        <v>1361</v>
      </c>
      <c r="K59" s="294" t="s">
        <v>1362</v>
      </c>
      <c r="L59" s="294" t="s">
        <v>1363</v>
      </c>
      <c r="M59" s="294" t="s">
        <v>1364</v>
      </c>
      <c r="N59" s="295" t="s">
        <v>1365</v>
      </c>
      <c r="O59" s="305">
        <v>680</v>
      </c>
      <c r="P59" s="297">
        <f>O59*1.277</f>
        <v>868.3599999999999</v>
      </c>
      <c r="Q59" s="297">
        <v>760</v>
      </c>
      <c r="R59" s="298">
        <f>ROUND(Q59*26,-1)</f>
        <v>19760</v>
      </c>
      <c r="S59" s="1058" t="s">
        <v>1295</v>
      </c>
    </row>
    <row r="60" spans="1:19" s="1188" customFormat="1" ht="26.45" customHeight="1">
      <c r="A60" s="2211"/>
      <c r="B60" s="2211"/>
      <c r="C60" s="2211"/>
      <c r="D60" s="2211"/>
      <c r="E60" s="2211"/>
      <c r="F60" s="2217"/>
      <c r="G60" s="306" t="s">
        <v>1366</v>
      </c>
      <c r="H60" s="292" t="s">
        <v>1292</v>
      </c>
      <c r="I60" s="293" t="s">
        <v>1367</v>
      </c>
      <c r="J60" s="293" t="s">
        <v>1368</v>
      </c>
      <c r="K60" s="294" t="s">
        <v>1369</v>
      </c>
      <c r="L60" s="294" t="s">
        <v>1370</v>
      </c>
      <c r="M60" s="294" t="s">
        <v>1371</v>
      </c>
      <c r="N60" s="295" t="s">
        <v>1372</v>
      </c>
      <c r="O60" s="305">
        <v>799</v>
      </c>
      <c r="P60" s="297">
        <f>O60*1.277</f>
        <v>1020.323</v>
      </c>
      <c r="Q60" s="297">
        <v>910</v>
      </c>
      <c r="R60" s="298">
        <f>ROUND(Q60*26,-1)</f>
        <v>23660</v>
      </c>
      <c r="S60" s="299" t="s">
        <v>1308</v>
      </c>
    </row>
    <row r="61" spans="1:19" s="1188" customFormat="1" ht="26.45" customHeight="1">
      <c r="A61" s="2211"/>
      <c r="B61" s="2211"/>
      <c r="C61" s="2211"/>
      <c r="D61" s="2211"/>
      <c r="E61" s="2211"/>
      <c r="F61" s="2217"/>
      <c r="G61" s="306" t="s">
        <v>1373</v>
      </c>
      <c r="H61" s="292" t="s">
        <v>1292</v>
      </c>
      <c r="I61" s="293" t="s">
        <v>1374</v>
      </c>
      <c r="J61" s="293" t="s">
        <v>1375</v>
      </c>
      <c r="K61" s="294" t="s">
        <v>1376</v>
      </c>
      <c r="L61" s="294" t="s">
        <v>1377</v>
      </c>
      <c r="M61" s="294" t="s">
        <v>1371</v>
      </c>
      <c r="N61" s="295" t="s">
        <v>1685</v>
      </c>
      <c r="O61" s="305">
        <v>1049</v>
      </c>
      <c r="P61" s="297">
        <f>O61*1.277</f>
        <v>1339.5729999999999</v>
      </c>
      <c r="Q61" s="297">
        <v>1180</v>
      </c>
      <c r="R61" s="298">
        <f>ROUND(Q61*26,-1)</f>
        <v>30680</v>
      </c>
      <c r="S61" s="299" t="s">
        <v>1308</v>
      </c>
    </row>
    <row r="62" spans="1:19" s="1188" customFormat="1" ht="26.45" customHeight="1">
      <c r="A62" s="2211" t="s">
        <v>1348</v>
      </c>
      <c r="B62" s="2211"/>
      <c r="C62" s="2211"/>
      <c r="D62" s="2211"/>
      <c r="E62" s="2211"/>
      <c r="F62" s="2212" t="s">
        <v>2209</v>
      </c>
      <c r="G62" s="2212"/>
      <c r="H62" s="2212"/>
      <c r="I62" s="2212"/>
      <c r="J62" s="2212"/>
      <c r="K62" s="2212"/>
      <c r="L62" s="2212"/>
      <c r="M62" s="2212"/>
      <c r="N62" s="2212" t="s">
        <v>1378</v>
      </c>
      <c r="O62" s="2212"/>
      <c r="P62" s="2212"/>
      <c r="Q62" s="2212"/>
      <c r="R62" s="2212"/>
      <c r="S62" s="2212"/>
    </row>
    <row r="63" spans="1:19" s="1188" customFormat="1" ht="26.45" customHeight="1">
      <c r="A63" s="2211"/>
      <c r="B63" s="2211"/>
      <c r="C63" s="2211"/>
      <c r="D63" s="2211"/>
      <c r="E63" s="2211"/>
      <c r="F63" s="2212"/>
      <c r="G63" s="2212"/>
      <c r="H63" s="2212"/>
      <c r="I63" s="2212"/>
      <c r="J63" s="2212"/>
      <c r="K63" s="2212"/>
      <c r="L63" s="2212"/>
      <c r="M63" s="2212"/>
      <c r="N63" s="2212"/>
      <c r="O63" s="2212"/>
      <c r="P63" s="2212"/>
      <c r="Q63" s="2212"/>
      <c r="R63" s="2212"/>
      <c r="S63" s="2212"/>
    </row>
    <row r="64" spans="1:19" s="1188" customFormat="1" ht="31.7" customHeight="1">
      <c r="A64" s="2211"/>
      <c r="B64" s="2211"/>
      <c r="C64" s="2211"/>
      <c r="D64" s="2211"/>
      <c r="E64" s="2211"/>
      <c r="F64" s="2213" t="s">
        <v>2883</v>
      </c>
      <c r="G64" s="705" t="s">
        <v>2884</v>
      </c>
      <c r="H64" s="292" t="s">
        <v>1292</v>
      </c>
      <c r="I64" s="1195" t="s">
        <v>1331</v>
      </c>
      <c r="J64" s="1195" t="s">
        <v>1356</v>
      </c>
      <c r="K64" s="292" t="s">
        <v>1357</v>
      </c>
      <c r="L64" s="292" t="s">
        <v>1358</v>
      </c>
      <c r="M64" s="292" t="s">
        <v>1359</v>
      </c>
      <c r="N64" s="300" t="s">
        <v>1684</v>
      </c>
      <c r="O64" s="1196">
        <v>680</v>
      </c>
      <c r="P64" s="707">
        <f>O64*1.277</f>
        <v>868.3599999999999</v>
      </c>
      <c r="Q64" s="707">
        <v>755</v>
      </c>
      <c r="R64" s="1197">
        <f>ROUND(Q64*26,-1)</f>
        <v>19630</v>
      </c>
      <c r="S64" s="1099" t="s">
        <v>2881</v>
      </c>
    </row>
    <row r="65" spans="1:19" s="1188" customFormat="1" ht="31.7" customHeight="1">
      <c r="A65" s="2211"/>
      <c r="B65" s="2211"/>
      <c r="C65" s="2211"/>
      <c r="D65" s="2211"/>
      <c r="E65" s="2211"/>
      <c r="F65" s="2213"/>
      <c r="G65" s="705" t="s">
        <v>2885</v>
      </c>
      <c r="H65" s="292" t="s">
        <v>1292</v>
      </c>
      <c r="I65" s="1195" t="s">
        <v>1336</v>
      </c>
      <c r="J65" s="1195" t="s">
        <v>1361</v>
      </c>
      <c r="K65" s="292" t="s">
        <v>1362</v>
      </c>
      <c r="L65" s="292" t="s">
        <v>1363</v>
      </c>
      <c r="M65" s="292" t="s">
        <v>1364</v>
      </c>
      <c r="N65" s="300" t="s">
        <v>1365</v>
      </c>
      <c r="O65" s="1196">
        <v>725</v>
      </c>
      <c r="P65" s="707">
        <f>O65*1.277</f>
        <v>925.82499999999993</v>
      </c>
      <c r="Q65" s="707">
        <v>795</v>
      </c>
      <c r="R65" s="1197">
        <f>ROUND(Q65*26,-1)</f>
        <v>20670</v>
      </c>
      <c r="S65" s="1099" t="s">
        <v>2881</v>
      </c>
    </row>
    <row r="66" spans="1:19" s="1188" customFormat="1" ht="31.7" customHeight="1">
      <c r="A66" s="2211"/>
      <c r="B66" s="2211"/>
      <c r="C66" s="2211"/>
      <c r="D66" s="2211"/>
      <c r="E66" s="2211"/>
      <c r="F66" s="2213"/>
      <c r="G66" s="705" t="s">
        <v>2886</v>
      </c>
      <c r="H66" s="292" t="s">
        <v>1292</v>
      </c>
      <c r="I66" s="1195" t="s">
        <v>1367</v>
      </c>
      <c r="J66" s="1195" t="s">
        <v>1368</v>
      </c>
      <c r="K66" s="292" t="s">
        <v>1369</v>
      </c>
      <c r="L66" s="292" t="s">
        <v>1370</v>
      </c>
      <c r="M66" s="292" t="s">
        <v>1371</v>
      </c>
      <c r="N66" s="300" t="s">
        <v>1372</v>
      </c>
      <c r="O66" s="1196">
        <v>940</v>
      </c>
      <c r="P66" s="707">
        <f>O66*1.277</f>
        <v>1200.3799999999999</v>
      </c>
      <c r="Q66" s="707">
        <v>1020</v>
      </c>
      <c r="R66" s="1197">
        <f>ROUND(Q66*26,-1)</f>
        <v>26520</v>
      </c>
      <c r="S66" s="1099" t="s">
        <v>2881</v>
      </c>
    </row>
    <row r="67" spans="1:19" s="1188" customFormat="1" ht="31.7" customHeight="1">
      <c r="A67" s="2211"/>
      <c r="B67" s="2211"/>
      <c r="C67" s="2211"/>
      <c r="D67" s="2211"/>
      <c r="E67" s="2211"/>
      <c r="F67" s="2213"/>
      <c r="G67" s="705" t="s">
        <v>2887</v>
      </c>
      <c r="H67" s="292" t="s">
        <v>1292</v>
      </c>
      <c r="I67" s="1195" t="s">
        <v>1374</v>
      </c>
      <c r="J67" s="1195" t="s">
        <v>1375</v>
      </c>
      <c r="K67" s="292" t="s">
        <v>1376</v>
      </c>
      <c r="L67" s="292" t="s">
        <v>1377</v>
      </c>
      <c r="M67" s="292" t="s">
        <v>1371</v>
      </c>
      <c r="N67" s="300" t="s">
        <v>1685</v>
      </c>
      <c r="O67" s="1196">
        <v>1150</v>
      </c>
      <c r="P67" s="707">
        <f>O67*1.277</f>
        <v>1468.55</v>
      </c>
      <c r="Q67" s="707">
        <v>1280</v>
      </c>
      <c r="R67" s="1197">
        <f>ROUND(Q67*26,-1)</f>
        <v>33280</v>
      </c>
      <c r="S67" s="1099" t="s">
        <v>2881</v>
      </c>
    </row>
    <row r="68" spans="1:19" s="2" customFormat="1" ht="26.45" customHeight="1">
      <c r="A68" s="2214" t="s">
        <v>1348</v>
      </c>
      <c r="B68" s="2214"/>
      <c r="C68" s="2214"/>
      <c r="D68" s="2214"/>
      <c r="E68" s="2214"/>
      <c r="F68" s="2215" t="s">
        <v>2695</v>
      </c>
      <c r="G68" s="2215"/>
      <c r="H68" s="2215"/>
      <c r="I68" s="2215"/>
      <c r="J68" s="2215"/>
      <c r="K68" s="2215"/>
      <c r="L68" s="2215"/>
      <c r="M68" s="2215"/>
      <c r="N68" s="2215"/>
      <c r="O68" s="2215"/>
      <c r="P68" s="2215"/>
      <c r="Q68" s="2215"/>
      <c r="R68" s="2215"/>
      <c r="S68" s="2215"/>
    </row>
    <row r="69" spans="1:19" s="2" customFormat="1" ht="26.45" customHeight="1">
      <c r="A69" s="2214"/>
      <c r="B69" s="2214"/>
      <c r="C69" s="2214"/>
      <c r="D69" s="2214"/>
      <c r="E69" s="2214"/>
      <c r="F69" s="2215"/>
      <c r="G69" s="2215"/>
      <c r="H69" s="2215"/>
      <c r="I69" s="2215"/>
      <c r="J69" s="2215"/>
      <c r="K69" s="2215"/>
      <c r="L69" s="2215"/>
      <c r="M69" s="2215"/>
      <c r="N69" s="2215"/>
      <c r="O69" s="2215"/>
      <c r="P69" s="2215"/>
      <c r="Q69" s="2215"/>
      <c r="R69" s="2215"/>
      <c r="S69" s="2215"/>
    </row>
    <row r="70" spans="1:19" s="1188" customFormat="1" ht="26.45" customHeight="1">
      <c r="A70" s="2214"/>
      <c r="B70" s="2214"/>
      <c r="C70" s="2214"/>
      <c r="D70" s="2214"/>
      <c r="E70" s="2214"/>
      <c r="F70" s="2216" t="s">
        <v>2888</v>
      </c>
      <c r="G70" s="1198" t="s">
        <v>1400</v>
      </c>
      <c r="H70" s="1199" t="s">
        <v>1292</v>
      </c>
      <c r="I70" s="1200" t="s">
        <v>1381</v>
      </c>
      <c r="J70" s="1200" t="s">
        <v>1337</v>
      </c>
      <c r="K70" s="1199" t="s">
        <v>1382</v>
      </c>
      <c r="L70" s="1199" t="s">
        <v>1383</v>
      </c>
      <c r="M70" s="1199" t="s">
        <v>1384</v>
      </c>
      <c r="N70" s="1199" t="s">
        <v>1401</v>
      </c>
      <c r="O70" s="1196">
        <v>461</v>
      </c>
      <c r="P70" s="707">
        <f>O70*1.277</f>
        <v>588.697</v>
      </c>
      <c r="Q70" s="707">
        <v>511</v>
      </c>
      <c r="R70" s="1197">
        <f>ROUND(Q70*26,-1)</f>
        <v>13290</v>
      </c>
      <c r="S70" s="1058" t="s">
        <v>1295</v>
      </c>
    </row>
    <row r="71" spans="1:19" s="1188" customFormat="1" ht="26.45" customHeight="1">
      <c r="A71" s="2214"/>
      <c r="B71" s="2214"/>
      <c r="C71" s="2214"/>
      <c r="D71" s="2214"/>
      <c r="E71" s="2214"/>
      <c r="F71" s="2216"/>
      <c r="G71" s="1198" t="s">
        <v>1402</v>
      </c>
      <c r="H71" s="1199" t="s">
        <v>1292</v>
      </c>
      <c r="I71" s="1200" t="s">
        <v>1403</v>
      </c>
      <c r="J71" s="1200" t="s">
        <v>1385</v>
      </c>
      <c r="K71" s="1199" t="s">
        <v>1386</v>
      </c>
      <c r="L71" s="1199" t="s">
        <v>1387</v>
      </c>
      <c r="M71" s="1199" t="s">
        <v>1302</v>
      </c>
      <c r="N71" s="1199" t="s">
        <v>1303</v>
      </c>
      <c r="O71" s="1196">
        <v>504</v>
      </c>
      <c r="P71" s="707">
        <f>O71*1.277</f>
        <v>643.60799999999995</v>
      </c>
      <c r="Q71" s="707">
        <v>554</v>
      </c>
      <c r="R71" s="1197">
        <f>ROUND(Q71*26,-1)</f>
        <v>14400</v>
      </c>
      <c r="S71" s="1058" t="s">
        <v>1295</v>
      </c>
    </row>
    <row r="72" spans="1:19" s="1188" customFormat="1" ht="26.45" customHeight="1">
      <c r="A72" s="2214"/>
      <c r="B72" s="2214"/>
      <c r="C72" s="2214"/>
      <c r="D72" s="2214"/>
      <c r="E72" s="2214"/>
      <c r="F72" s="2216"/>
      <c r="G72" s="1201" t="s">
        <v>1404</v>
      </c>
      <c r="H72" s="982" t="s">
        <v>1292</v>
      </c>
      <c r="I72" s="982" t="s">
        <v>1389</v>
      </c>
      <c r="J72" s="982" t="s">
        <v>1390</v>
      </c>
      <c r="K72" s="982" t="s">
        <v>1391</v>
      </c>
      <c r="L72" s="982" t="s">
        <v>1392</v>
      </c>
      <c r="M72" s="982" t="s">
        <v>1302</v>
      </c>
      <c r="N72" s="307" t="s">
        <v>1393</v>
      </c>
      <c r="O72" s="1202">
        <v>750</v>
      </c>
      <c r="P72" s="1203">
        <f>O72*1.277</f>
        <v>957.74999999999989</v>
      </c>
      <c r="Q72" s="1203">
        <v>825</v>
      </c>
      <c r="R72" s="1204">
        <f>ROUND(Q72*26,-1)</f>
        <v>21450</v>
      </c>
      <c r="S72" s="1099" t="s">
        <v>2881</v>
      </c>
    </row>
    <row r="73" spans="1:19" s="1188" customFormat="1" ht="26.45" customHeight="1">
      <c r="A73" s="2214"/>
      <c r="B73" s="2214"/>
      <c r="C73" s="2214"/>
      <c r="D73" s="2214"/>
      <c r="E73" s="2214"/>
      <c r="F73" s="2216"/>
      <c r="G73" s="705" t="s">
        <v>1405</v>
      </c>
      <c r="H73" s="706" t="s">
        <v>1292</v>
      </c>
      <c r="I73" s="706" t="s">
        <v>1394</v>
      </c>
      <c r="J73" s="706" t="s">
        <v>1395</v>
      </c>
      <c r="K73" s="706" t="s">
        <v>1396</v>
      </c>
      <c r="L73" s="706" t="s">
        <v>1397</v>
      </c>
      <c r="M73" s="706" t="s">
        <v>1398</v>
      </c>
      <c r="N73" s="1205" t="s">
        <v>1399</v>
      </c>
      <c r="O73" s="1196">
        <v>866</v>
      </c>
      <c r="P73" s="707">
        <f>O73*1.277</f>
        <v>1105.8819999999998</v>
      </c>
      <c r="Q73" s="707">
        <v>956</v>
      </c>
      <c r="R73" s="1197">
        <f>ROUND(Q73*26,-1)</f>
        <v>24860</v>
      </c>
      <c r="S73" s="1058" t="s">
        <v>1295</v>
      </c>
    </row>
    <row r="74" spans="1:19" s="1188" customFormat="1" ht="26.45" customHeight="1">
      <c r="A74" s="2211" t="s">
        <v>1348</v>
      </c>
      <c r="B74" s="2211"/>
      <c r="C74" s="2211"/>
      <c r="D74" s="2211"/>
      <c r="E74" s="2211"/>
      <c r="F74" s="2212" t="s">
        <v>1406</v>
      </c>
      <c r="G74" s="2212"/>
      <c r="H74" s="2212"/>
      <c r="I74" s="2212"/>
      <c r="J74" s="2212"/>
      <c r="K74" s="2212"/>
      <c r="L74" s="2212"/>
      <c r="M74" s="2212"/>
      <c r="N74" s="2212"/>
      <c r="O74" s="2212"/>
      <c r="P74" s="2212"/>
      <c r="Q74" s="2212"/>
      <c r="R74" s="2212"/>
      <c r="S74" s="2212"/>
    </row>
    <row r="75" spans="1:19" s="1188" customFormat="1" ht="26.45" customHeight="1">
      <c r="A75" s="2211"/>
      <c r="B75" s="2211"/>
      <c r="C75" s="2211"/>
      <c r="D75" s="2211"/>
      <c r="E75" s="2211"/>
      <c r="F75" s="2212"/>
      <c r="G75" s="2212"/>
      <c r="H75" s="2212"/>
      <c r="I75" s="2212"/>
      <c r="J75" s="2212"/>
      <c r="K75" s="2212"/>
      <c r="L75" s="2212"/>
      <c r="M75" s="2212"/>
      <c r="N75" s="2212"/>
      <c r="O75" s="2212"/>
      <c r="P75" s="2212"/>
      <c r="Q75" s="2212"/>
      <c r="R75" s="2212"/>
      <c r="S75" s="2212"/>
    </row>
    <row r="76" spans="1:19" s="1188" customFormat="1" ht="26.45" customHeight="1">
      <c r="A76" s="2211"/>
      <c r="B76" s="2211"/>
      <c r="C76" s="2211"/>
      <c r="D76" s="2211"/>
      <c r="E76" s="2211"/>
      <c r="F76" s="1514" t="s">
        <v>1407</v>
      </c>
      <c r="G76" s="306" t="s">
        <v>1408</v>
      </c>
      <c r="H76" s="300" t="s">
        <v>1292</v>
      </c>
      <c r="I76" s="301" t="s">
        <v>1409</v>
      </c>
      <c r="J76" s="301" t="s">
        <v>1332</v>
      </c>
      <c r="K76" s="301" t="s">
        <v>1410</v>
      </c>
      <c r="L76" s="301" t="s">
        <v>1411</v>
      </c>
      <c r="M76" s="295" t="s">
        <v>1412</v>
      </c>
      <c r="N76" s="295" t="s">
        <v>1413</v>
      </c>
      <c r="O76" s="296">
        <v>514</v>
      </c>
      <c r="P76" s="297">
        <f>O76*1.277</f>
        <v>656.37799999999993</v>
      </c>
      <c r="Q76" s="297">
        <v>566</v>
      </c>
      <c r="R76" s="298">
        <f>ROUND(Q76*26,-1)</f>
        <v>14720</v>
      </c>
      <c r="S76" s="1058" t="s">
        <v>1295</v>
      </c>
    </row>
    <row r="77" spans="1:19" s="1188" customFormat="1" ht="26.45" customHeight="1">
      <c r="A77" s="2211" t="s">
        <v>1348</v>
      </c>
      <c r="B77" s="2211"/>
      <c r="C77" s="2211"/>
      <c r="D77" s="2211"/>
      <c r="E77" s="2211"/>
      <c r="F77" s="2212" t="s">
        <v>1406</v>
      </c>
      <c r="G77" s="2212"/>
      <c r="H77" s="2212"/>
      <c r="I77" s="2212"/>
      <c r="J77" s="2212"/>
      <c r="K77" s="2212"/>
      <c r="L77" s="2212"/>
      <c r="M77" s="2212"/>
      <c r="N77" s="2212"/>
      <c r="O77" s="2212"/>
      <c r="P77" s="2212"/>
      <c r="Q77" s="2212"/>
      <c r="R77" s="2212"/>
      <c r="S77" s="2212"/>
    </row>
    <row r="78" spans="1:19" s="1188" customFormat="1" ht="26.45" customHeight="1">
      <c r="A78" s="2211"/>
      <c r="B78" s="2211"/>
      <c r="C78" s="2211"/>
      <c r="D78" s="2211"/>
      <c r="E78" s="2211"/>
      <c r="F78" s="2212"/>
      <c r="G78" s="2212"/>
      <c r="H78" s="2212"/>
      <c r="I78" s="2212"/>
      <c r="J78" s="2212"/>
      <c r="K78" s="2212"/>
      <c r="L78" s="2212"/>
      <c r="M78" s="2212"/>
      <c r="N78" s="2212"/>
      <c r="O78" s="2212"/>
      <c r="P78" s="2212"/>
      <c r="Q78" s="2212"/>
      <c r="R78" s="2212"/>
      <c r="S78" s="2212"/>
    </row>
    <row r="79" spans="1:19" s="1188" customFormat="1" ht="26.45" customHeight="1">
      <c r="A79" s="2211"/>
      <c r="B79" s="2211"/>
      <c r="C79" s="2211"/>
      <c r="D79" s="2211"/>
      <c r="E79" s="2211"/>
      <c r="F79" s="2216" t="s">
        <v>2889</v>
      </c>
      <c r="G79" s="306" t="s">
        <v>2696</v>
      </c>
      <c r="H79" s="300" t="s">
        <v>1292</v>
      </c>
      <c r="I79" s="301" t="s">
        <v>1409</v>
      </c>
      <c r="J79" s="301" t="s">
        <v>1332</v>
      </c>
      <c r="K79" s="301" t="s">
        <v>1410</v>
      </c>
      <c r="L79" s="301" t="s">
        <v>1411</v>
      </c>
      <c r="M79" s="295" t="s">
        <v>1412</v>
      </c>
      <c r="N79" s="295" t="s">
        <v>1413</v>
      </c>
      <c r="O79" s="296">
        <v>534</v>
      </c>
      <c r="P79" s="297">
        <f>O79*1.277</f>
        <v>681.91800000000001</v>
      </c>
      <c r="Q79" s="297">
        <v>586</v>
      </c>
      <c r="R79" s="298">
        <f>ROUND(Q79*26,-1)</f>
        <v>15240</v>
      </c>
      <c r="S79" s="1058" t="s">
        <v>1295</v>
      </c>
    </row>
    <row r="80" spans="1:19" s="1188" customFormat="1" ht="26.45" customHeight="1">
      <c r="A80" s="2211"/>
      <c r="B80" s="2211"/>
      <c r="C80" s="2211"/>
      <c r="D80" s="2211"/>
      <c r="E80" s="2211"/>
      <c r="F80" s="2216"/>
      <c r="G80" s="306" t="s">
        <v>2697</v>
      </c>
      <c r="H80" s="300" t="s">
        <v>1292</v>
      </c>
      <c r="I80" s="301" t="s">
        <v>1414</v>
      </c>
      <c r="J80" s="301" t="s">
        <v>1415</v>
      </c>
      <c r="K80" s="301" t="s">
        <v>1416</v>
      </c>
      <c r="L80" s="301" t="s">
        <v>1417</v>
      </c>
      <c r="M80" s="295" t="s">
        <v>1418</v>
      </c>
      <c r="N80" s="295" t="s">
        <v>1413</v>
      </c>
      <c r="O80" s="296">
        <v>575</v>
      </c>
      <c r="P80" s="297">
        <f>O80*1.277</f>
        <v>734.27499999999998</v>
      </c>
      <c r="Q80" s="297">
        <v>630</v>
      </c>
      <c r="R80" s="298">
        <f>ROUND(Q80*26,-1)</f>
        <v>16380</v>
      </c>
      <c r="S80" s="1058" t="s">
        <v>1295</v>
      </c>
    </row>
    <row r="81" spans="1:20" s="1188" customFormat="1" ht="26.45" customHeight="1">
      <c r="A81" s="2211"/>
      <c r="B81" s="2211"/>
      <c r="C81" s="2211"/>
      <c r="D81" s="2211"/>
      <c r="E81" s="2211"/>
      <c r="F81" s="2216"/>
      <c r="G81" s="306" t="s">
        <v>2698</v>
      </c>
      <c r="H81" s="982" t="s">
        <v>1292</v>
      </c>
      <c r="I81" s="983" t="s">
        <v>1419</v>
      </c>
      <c r="J81" s="983" t="s">
        <v>1420</v>
      </c>
      <c r="K81" s="983" t="s">
        <v>1421</v>
      </c>
      <c r="L81" s="983" t="s">
        <v>1422</v>
      </c>
      <c r="M81" s="983" t="s">
        <v>1423</v>
      </c>
      <c r="N81" s="304" t="s">
        <v>1424</v>
      </c>
      <c r="O81" s="296">
        <v>815</v>
      </c>
      <c r="P81" s="297">
        <f>O81*1.277</f>
        <v>1040.7549999999999</v>
      </c>
      <c r="Q81" s="297">
        <v>900</v>
      </c>
      <c r="R81" s="298">
        <f>ROUND(Q81*26,-1)</f>
        <v>23400</v>
      </c>
      <c r="S81" s="1099" t="s">
        <v>2881</v>
      </c>
    </row>
    <row r="82" spans="1:20" s="1188" customFormat="1" ht="26.45" customHeight="1">
      <c r="A82" s="2211"/>
      <c r="B82" s="2211"/>
      <c r="C82" s="2211"/>
      <c r="D82" s="2211"/>
      <c r="E82" s="2211"/>
      <c r="F82" s="2216"/>
      <c r="G82" s="306" t="s">
        <v>2699</v>
      </c>
      <c r="H82" s="982" t="s">
        <v>1292</v>
      </c>
      <c r="I82" s="983" t="s">
        <v>1344</v>
      </c>
      <c r="J82" s="983" t="s">
        <v>1345</v>
      </c>
      <c r="K82" s="983" t="s">
        <v>1425</v>
      </c>
      <c r="L82" s="983" t="s">
        <v>1426</v>
      </c>
      <c r="M82" s="983" t="s">
        <v>1427</v>
      </c>
      <c r="N82" s="304" t="s">
        <v>1428</v>
      </c>
      <c r="O82" s="296">
        <v>970</v>
      </c>
      <c r="P82" s="297">
        <f>O82*1.277</f>
        <v>1238.6899999999998</v>
      </c>
      <c r="Q82" s="297">
        <v>1070</v>
      </c>
      <c r="R82" s="298">
        <f>ROUND(Q82*26,-1)</f>
        <v>27820</v>
      </c>
      <c r="S82" s="299" t="s">
        <v>1308</v>
      </c>
    </row>
    <row r="83" spans="1:20" s="1188" customFormat="1" ht="26.45" customHeight="1">
      <c r="A83" s="2218"/>
      <c r="B83" s="2218"/>
      <c r="C83" s="2218"/>
      <c r="D83" s="2218"/>
      <c r="E83" s="2218"/>
      <c r="F83" s="2219" t="s">
        <v>1429</v>
      </c>
      <c r="G83" s="2219"/>
      <c r="H83" s="2219"/>
      <c r="I83" s="2219"/>
      <c r="J83" s="2219"/>
      <c r="K83" s="2219"/>
      <c r="L83" s="2219"/>
      <c r="M83" s="2219"/>
      <c r="N83" s="2219"/>
      <c r="O83" s="2219"/>
      <c r="P83" s="2219"/>
      <c r="Q83" s="2219"/>
      <c r="R83" s="2219"/>
      <c r="S83" s="2219"/>
    </row>
    <row r="84" spans="1:20" s="1188" customFormat="1" ht="26.45" customHeight="1">
      <c r="A84" s="2218"/>
      <c r="B84" s="2218"/>
      <c r="C84" s="2218"/>
      <c r="D84" s="2218"/>
      <c r="E84" s="2218"/>
      <c r="F84" s="2219"/>
      <c r="G84" s="2219"/>
      <c r="H84" s="2219"/>
      <c r="I84" s="2219"/>
      <c r="J84" s="2219"/>
      <c r="K84" s="2219"/>
      <c r="L84" s="2219"/>
      <c r="M84" s="2219"/>
      <c r="N84" s="2219"/>
      <c r="O84" s="2219"/>
      <c r="P84" s="2219"/>
      <c r="Q84" s="2219"/>
      <c r="R84" s="2219"/>
      <c r="S84" s="2219"/>
    </row>
    <row r="85" spans="1:20" s="1188" customFormat="1" ht="26.45" customHeight="1">
      <c r="A85" s="2218"/>
      <c r="B85" s="2218"/>
      <c r="C85" s="2218"/>
      <c r="D85" s="2218"/>
      <c r="E85" s="2218"/>
      <c r="F85" s="2219"/>
      <c r="G85" s="2219"/>
      <c r="H85" s="2219"/>
      <c r="I85" s="2219"/>
      <c r="J85" s="2219"/>
      <c r="K85" s="2219"/>
      <c r="L85" s="2219"/>
      <c r="M85" s="2219"/>
      <c r="N85" s="2219"/>
      <c r="O85" s="2219"/>
      <c r="P85" s="2219"/>
      <c r="Q85" s="2219"/>
      <c r="R85" s="2219"/>
      <c r="S85" s="2219"/>
    </row>
    <row r="86" spans="1:20" s="1188" customFormat="1" ht="26.45" customHeight="1">
      <c r="A86" s="2218"/>
      <c r="B86" s="2218"/>
      <c r="C86" s="2218"/>
      <c r="D86" s="2218"/>
      <c r="E86" s="2218"/>
      <c r="F86" s="2225" t="s">
        <v>1430</v>
      </c>
      <c r="G86" s="291" t="s">
        <v>1431</v>
      </c>
      <c r="H86" s="300" t="s">
        <v>1292</v>
      </c>
      <c r="I86" s="301" t="s">
        <v>1432</v>
      </c>
      <c r="J86" s="301" t="s">
        <v>1433</v>
      </c>
      <c r="K86" s="301" t="s">
        <v>1434</v>
      </c>
      <c r="L86" s="301" t="s">
        <v>1435</v>
      </c>
      <c r="M86" s="295" t="s">
        <v>1436</v>
      </c>
      <c r="N86" s="295" t="s">
        <v>1378</v>
      </c>
      <c r="O86" s="296">
        <v>650</v>
      </c>
      <c r="P86" s="297">
        <f t="shared" ref="P86:P91" si="2">O86*1.277</f>
        <v>830.05</v>
      </c>
      <c r="Q86" s="297">
        <v>710</v>
      </c>
      <c r="R86" s="298">
        <f t="shared" ref="R86:R91" si="3">ROUND(Q86*26,-1)</f>
        <v>18460</v>
      </c>
      <c r="S86" s="299" t="s">
        <v>1308</v>
      </c>
    </row>
    <row r="87" spans="1:20" s="1188" customFormat="1" ht="26.45" customHeight="1">
      <c r="A87" s="2218"/>
      <c r="B87" s="2218"/>
      <c r="C87" s="2218"/>
      <c r="D87" s="2218"/>
      <c r="E87" s="2218"/>
      <c r="F87" s="2225"/>
      <c r="G87" s="291" t="s">
        <v>1437</v>
      </c>
      <c r="H87" s="300" t="s">
        <v>1292</v>
      </c>
      <c r="I87" s="301" t="s">
        <v>1438</v>
      </c>
      <c r="J87" s="301" t="s">
        <v>1439</v>
      </c>
      <c r="K87" s="301" t="s">
        <v>1440</v>
      </c>
      <c r="L87" s="301" t="s">
        <v>1441</v>
      </c>
      <c r="M87" s="295" t="s">
        <v>1442</v>
      </c>
      <c r="N87" s="295" t="s">
        <v>1378</v>
      </c>
      <c r="O87" s="296">
        <v>712</v>
      </c>
      <c r="P87" s="297">
        <f t="shared" si="2"/>
        <v>909.22399999999993</v>
      </c>
      <c r="Q87" s="297">
        <v>775</v>
      </c>
      <c r="R87" s="298">
        <f t="shared" si="3"/>
        <v>20150</v>
      </c>
      <c r="S87" s="1058" t="s">
        <v>1295</v>
      </c>
    </row>
    <row r="88" spans="1:20" s="1188" customFormat="1" ht="26.45" customHeight="1">
      <c r="A88" s="2218"/>
      <c r="B88" s="2218"/>
      <c r="C88" s="2218"/>
      <c r="D88" s="2218"/>
      <c r="E88" s="2218"/>
      <c r="F88" s="2225"/>
      <c r="G88" s="291" t="s">
        <v>1443</v>
      </c>
      <c r="H88" s="300" t="s">
        <v>1298</v>
      </c>
      <c r="I88" s="301" t="s">
        <v>1432</v>
      </c>
      <c r="J88" s="301" t="s">
        <v>1433</v>
      </c>
      <c r="K88" s="301" t="s">
        <v>1434</v>
      </c>
      <c r="L88" s="301" t="s">
        <v>1435</v>
      </c>
      <c r="M88" s="295" t="s">
        <v>1436</v>
      </c>
      <c r="N88" s="295" t="s">
        <v>1378</v>
      </c>
      <c r="O88" s="296">
        <v>650</v>
      </c>
      <c r="P88" s="297">
        <f t="shared" si="2"/>
        <v>830.05</v>
      </c>
      <c r="Q88" s="297">
        <v>710</v>
      </c>
      <c r="R88" s="298">
        <f t="shared" si="3"/>
        <v>18460</v>
      </c>
      <c r="S88" s="299" t="s">
        <v>1308</v>
      </c>
    </row>
    <row r="89" spans="1:20" s="1188" customFormat="1" ht="26.45" customHeight="1">
      <c r="A89" s="2218"/>
      <c r="B89" s="2218"/>
      <c r="C89" s="2218"/>
      <c r="D89" s="2218"/>
      <c r="E89" s="2218"/>
      <c r="F89" s="2225"/>
      <c r="G89" s="291" t="s">
        <v>1444</v>
      </c>
      <c r="H89" s="300" t="s">
        <v>1298</v>
      </c>
      <c r="I89" s="301" t="s">
        <v>1438</v>
      </c>
      <c r="J89" s="301" t="s">
        <v>1439</v>
      </c>
      <c r="K89" s="301" t="s">
        <v>1440</v>
      </c>
      <c r="L89" s="301" t="s">
        <v>1441</v>
      </c>
      <c r="M89" s="295" t="s">
        <v>1442</v>
      </c>
      <c r="N89" s="295" t="s">
        <v>1378</v>
      </c>
      <c r="O89" s="296">
        <v>712</v>
      </c>
      <c r="P89" s="297">
        <f t="shared" si="2"/>
        <v>909.22399999999993</v>
      </c>
      <c r="Q89" s="297">
        <v>775</v>
      </c>
      <c r="R89" s="298">
        <f t="shared" si="3"/>
        <v>20150</v>
      </c>
      <c r="S89" s="1058" t="s">
        <v>1295</v>
      </c>
    </row>
    <row r="90" spans="1:20" s="1188" customFormat="1" ht="26.45" customHeight="1">
      <c r="A90" s="2218"/>
      <c r="B90" s="2218"/>
      <c r="C90" s="2218"/>
      <c r="D90" s="2218"/>
      <c r="E90" s="2218"/>
      <c r="F90" s="2225"/>
      <c r="G90" s="291" t="s">
        <v>1445</v>
      </c>
      <c r="H90" s="300" t="s">
        <v>1446</v>
      </c>
      <c r="I90" s="301" t="s">
        <v>1432</v>
      </c>
      <c r="J90" s="301" t="s">
        <v>1433</v>
      </c>
      <c r="K90" s="301" t="s">
        <v>1434</v>
      </c>
      <c r="L90" s="301" t="s">
        <v>1435</v>
      </c>
      <c r="M90" s="295" t="s">
        <v>1436</v>
      </c>
      <c r="N90" s="295" t="s">
        <v>1378</v>
      </c>
      <c r="O90" s="296">
        <v>650</v>
      </c>
      <c r="P90" s="297">
        <f t="shared" si="2"/>
        <v>830.05</v>
      </c>
      <c r="Q90" s="297">
        <v>710</v>
      </c>
      <c r="R90" s="298">
        <f t="shared" si="3"/>
        <v>18460</v>
      </c>
      <c r="S90" s="299" t="s">
        <v>1308</v>
      </c>
    </row>
    <row r="91" spans="1:20" s="1188" customFormat="1" ht="26.45" customHeight="1">
      <c r="A91" s="2218"/>
      <c r="B91" s="2218"/>
      <c r="C91" s="2218"/>
      <c r="D91" s="2218"/>
      <c r="E91" s="2218"/>
      <c r="F91" s="2225"/>
      <c r="G91" s="291" t="s">
        <v>1447</v>
      </c>
      <c r="H91" s="307" t="s">
        <v>1446</v>
      </c>
      <c r="I91" s="301" t="s">
        <v>1438</v>
      </c>
      <c r="J91" s="301" t="s">
        <v>1439</v>
      </c>
      <c r="K91" s="301" t="s">
        <v>1440</v>
      </c>
      <c r="L91" s="301" t="s">
        <v>1441</v>
      </c>
      <c r="M91" s="295" t="s">
        <v>1442</v>
      </c>
      <c r="N91" s="295" t="s">
        <v>1378</v>
      </c>
      <c r="O91" s="296">
        <v>712</v>
      </c>
      <c r="P91" s="297">
        <f t="shared" si="2"/>
        <v>909.22399999999993</v>
      </c>
      <c r="Q91" s="297">
        <v>775</v>
      </c>
      <c r="R91" s="298">
        <f t="shared" si="3"/>
        <v>20150</v>
      </c>
      <c r="S91" s="299" t="s">
        <v>1308</v>
      </c>
    </row>
    <row r="92" spans="1:20" s="1188" customFormat="1" ht="26.45" customHeight="1">
      <c r="A92" s="2218"/>
      <c r="B92" s="2218"/>
      <c r="C92" s="2218"/>
      <c r="D92" s="2218"/>
      <c r="E92" s="2218"/>
      <c r="F92" s="2219" t="s">
        <v>1448</v>
      </c>
      <c r="G92" s="2219"/>
      <c r="H92" s="2219"/>
      <c r="I92" s="2219"/>
      <c r="J92" s="2219"/>
      <c r="K92" s="2219"/>
      <c r="L92" s="2219"/>
      <c r="M92" s="2219"/>
      <c r="N92" s="2219"/>
      <c r="O92" s="2219"/>
      <c r="P92" s="2219"/>
      <c r="Q92" s="2219"/>
      <c r="R92" s="2219"/>
      <c r="S92" s="2219"/>
    </row>
    <row r="93" spans="1:20" s="1188" customFormat="1" ht="26.45" customHeight="1">
      <c r="A93" s="2218"/>
      <c r="B93" s="2218"/>
      <c r="C93" s="2218"/>
      <c r="D93" s="2218"/>
      <c r="E93" s="2218"/>
      <c r="F93" s="2219"/>
      <c r="G93" s="2219"/>
      <c r="H93" s="2219"/>
      <c r="I93" s="2219"/>
      <c r="J93" s="2219"/>
      <c r="K93" s="2219"/>
      <c r="L93" s="2219"/>
      <c r="M93" s="2219"/>
      <c r="N93" s="2219"/>
      <c r="O93" s="2219"/>
      <c r="P93" s="2219"/>
      <c r="Q93" s="2219"/>
      <c r="R93" s="2219"/>
      <c r="S93" s="2219"/>
    </row>
    <row r="94" spans="1:20" s="1188" customFormat="1" ht="26.45" customHeight="1">
      <c r="A94" s="2218"/>
      <c r="B94" s="2218"/>
      <c r="C94" s="2218"/>
      <c r="D94" s="2218"/>
      <c r="E94" s="2218"/>
      <c r="F94" s="2226" t="s">
        <v>1449</v>
      </c>
      <c r="G94" s="291" t="s">
        <v>1450</v>
      </c>
      <c r="H94" s="300" t="s">
        <v>1292</v>
      </c>
      <c r="I94" s="301" t="s">
        <v>1451</v>
      </c>
      <c r="J94" s="301" t="s">
        <v>1452</v>
      </c>
      <c r="K94" s="301" t="s">
        <v>1453</v>
      </c>
      <c r="L94" s="301" t="s">
        <v>1454</v>
      </c>
      <c r="M94" s="295" t="s">
        <v>1455</v>
      </c>
      <c r="N94" s="295" t="s">
        <v>1303</v>
      </c>
      <c r="O94" s="296">
        <v>661</v>
      </c>
      <c r="P94" s="297">
        <f>O94*1.277</f>
        <v>844.09699999999998</v>
      </c>
      <c r="Q94" s="297">
        <v>732</v>
      </c>
      <c r="R94" s="298">
        <f>ROUND(Q94*26,-1)</f>
        <v>19030</v>
      </c>
      <c r="S94" s="299" t="s">
        <v>1308</v>
      </c>
    </row>
    <row r="95" spans="1:20" s="1188" customFormat="1" ht="26.45" customHeight="1">
      <c r="A95" s="2218"/>
      <c r="B95" s="2218"/>
      <c r="C95" s="2218"/>
      <c r="D95" s="2218"/>
      <c r="E95" s="2218"/>
      <c r="F95" s="2226"/>
      <c r="G95" s="291" t="s">
        <v>1456</v>
      </c>
      <c r="H95" s="300" t="s">
        <v>1292</v>
      </c>
      <c r="I95" s="301" t="s">
        <v>1457</v>
      </c>
      <c r="J95" s="301" t="s">
        <v>1361</v>
      </c>
      <c r="K95" s="301" t="s">
        <v>1458</v>
      </c>
      <c r="L95" s="301" t="s">
        <v>1459</v>
      </c>
      <c r="M95" s="295" t="s">
        <v>1460</v>
      </c>
      <c r="N95" s="295" t="s">
        <v>1334</v>
      </c>
      <c r="O95" s="296">
        <v>681</v>
      </c>
      <c r="P95" s="297">
        <f>O95*1.277</f>
        <v>869.63699999999994</v>
      </c>
      <c r="Q95" s="297">
        <v>761</v>
      </c>
      <c r="R95" s="298">
        <f>ROUND(Q95*26,-1)</f>
        <v>19790</v>
      </c>
      <c r="S95" s="299" t="s">
        <v>1308</v>
      </c>
    </row>
    <row r="96" spans="1:20" s="1188" customFormat="1" ht="26.45" customHeight="1">
      <c r="A96" s="2218"/>
      <c r="B96" s="2218"/>
      <c r="C96" s="2218"/>
      <c r="D96" s="2218"/>
      <c r="E96" s="2218"/>
      <c r="F96" s="2226"/>
      <c r="G96" s="291" t="s">
        <v>1461</v>
      </c>
      <c r="H96" s="300" t="s">
        <v>1292</v>
      </c>
      <c r="I96" s="301" t="s">
        <v>1462</v>
      </c>
      <c r="J96" s="301" t="s">
        <v>1463</v>
      </c>
      <c r="K96" s="301" t="s">
        <v>1464</v>
      </c>
      <c r="L96" s="301" t="s">
        <v>1465</v>
      </c>
      <c r="M96" s="295" t="s">
        <v>1466</v>
      </c>
      <c r="N96" s="295" t="s">
        <v>1334</v>
      </c>
      <c r="O96" s="296">
        <v>941</v>
      </c>
      <c r="P96" s="297">
        <f>O96*1.277</f>
        <v>1201.6569999999999</v>
      </c>
      <c r="Q96" s="297">
        <v>1041</v>
      </c>
      <c r="R96" s="298">
        <f>ROUND(Q96*26,-1)</f>
        <v>27070</v>
      </c>
      <c r="S96" s="299" t="s">
        <v>1308</v>
      </c>
      <c r="T96" s="290"/>
    </row>
    <row r="97" spans="1:20" s="1188" customFormat="1" ht="26.45" customHeight="1">
      <c r="A97" s="2211" t="s">
        <v>1348</v>
      </c>
      <c r="B97" s="2211"/>
      <c r="C97" s="2211"/>
      <c r="D97" s="2211"/>
      <c r="E97" s="2211"/>
      <c r="F97" s="2227" t="s">
        <v>2210</v>
      </c>
      <c r="G97" s="2227"/>
      <c r="H97" s="2227"/>
      <c r="I97" s="2227"/>
      <c r="J97" s="2227"/>
      <c r="K97" s="2227"/>
      <c r="L97" s="2227"/>
      <c r="M97" s="2227"/>
      <c r="N97" s="2227"/>
      <c r="O97" s="2227"/>
      <c r="P97" s="2227"/>
      <c r="Q97" s="2227"/>
      <c r="R97" s="2227"/>
      <c r="S97" s="2227"/>
    </row>
    <row r="98" spans="1:20" s="1188" customFormat="1" ht="26.45" customHeight="1">
      <c r="A98" s="2211"/>
      <c r="B98" s="2211"/>
      <c r="C98" s="2211"/>
      <c r="D98" s="2211"/>
      <c r="E98" s="2211"/>
      <c r="F98" s="2227"/>
      <c r="G98" s="2227"/>
      <c r="H98" s="2227"/>
      <c r="I98" s="2227"/>
      <c r="J98" s="2227"/>
      <c r="K98" s="2227"/>
      <c r="L98" s="2227"/>
      <c r="M98" s="2227"/>
      <c r="N98" s="2227"/>
      <c r="O98" s="2227"/>
      <c r="P98" s="2227"/>
      <c r="Q98" s="2227"/>
      <c r="R98" s="2227"/>
      <c r="S98" s="2227"/>
    </row>
    <row r="99" spans="1:20" s="1188" customFormat="1" ht="26.45" customHeight="1">
      <c r="A99" s="2211"/>
      <c r="B99" s="2211"/>
      <c r="C99" s="2211"/>
      <c r="D99" s="2211"/>
      <c r="E99" s="2211"/>
      <c r="F99" s="2227"/>
      <c r="G99" s="2227"/>
      <c r="H99" s="2227"/>
      <c r="I99" s="2227"/>
      <c r="J99" s="2227"/>
      <c r="K99" s="2227"/>
      <c r="L99" s="2227"/>
      <c r="M99" s="2227"/>
      <c r="N99" s="2227"/>
      <c r="O99" s="2227"/>
      <c r="P99" s="2227"/>
      <c r="Q99" s="2227"/>
      <c r="R99" s="2227"/>
      <c r="S99" s="2227"/>
    </row>
    <row r="100" spans="1:20" s="290" customFormat="1" ht="26.45" customHeight="1">
      <c r="A100" s="2211"/>
      <c r="B100" s="2211"/>
      <c r="C100" s="2211"/>
      <c r="D100" s="2211"/>
      <c r="E100" s="2211"/>
      <c r="F100" s="2228" t="s">
        <v>1467</v>
      </c>
      <c r="G100" s="308" t="s">
        <v>1468</v>
      </c>
      <c r="H100" s="307" t="s">
        <v>1446</v>
      </c>
      <c r="I100" s="301" t="s">
        <v>1331</v>
      </c>
      <c r="J100" s="301" t="s">
        <v>1356</v>
      </c>
      <c r="K100" s="309" t="s">
        <v>1469</v>
      </c>
      <c r="L100" s="309" t="s">
        <v>1470</v>
      </c>
      <c r="M100" s="309" t="s">
        <v>1471</v>
      </c>
      <c r="N100" s="310" t="s">
        <v>1472</v>
      </c>
      <c r="O100" s="311">
        <v>986</v>
      </c>
      <c r="P100" s="297">
        <f>O100*1.277</f>
        <v>1259.1219999999998</v>
      </c>
      <c r="Q100" s="297">
        <v>1125</v>
      </c>
      <c r="R100" s="298">
        <f>ROUND(Q100*26,-1)</f>
        <v>29250</v>
      </c>
      <c r="S100" s="1099" t="s">
        <v>2881</v>
      </c>
      <c r="T100" s="1188"/>
    </row>
    <row r="101" spans="1:20" s="1188" customFormat="1" ht="26.45" customHeight="1">
      <c r="A101" s="2211"/>
      <c r="B101" s="2211"/>
      <c r="C101" s="2211"/>
      <c r="D101" s="2211"/>
      <c r="E101" s="2211"/>
      <c r="F101" s="2228"/>
      <c r="G101" s="312" t="s">
        <v>1473</v>
      </c>
      <c r="H101" s="307" t="s">
        <v>1446</v>
      </c>
      <c r="I101" s="313" t="s">
        <v>1336</v>
      </c>
      <c r="J101" s="313" t="s">
        <v>1474</v>
      </c>
      <c r="K101" s="313" t="s">
        <v>1475</v>
      </c>
      <c r="L101" s="313" t="s">
        <v>1476</v>
      </c>
      <c r="M101" s="310" t="s">
        <v>1477</v>
      </c>
      <c r="N101" s="310" t="s">
        <v>1472</v>
      </c>
      <c r="O101" s="311">
        <v>1063</v>
      </c>
      <c r="P101" s="297">
        <f>O101*1.277</f>
        <v>1357.4509999999998</v>
      </c>
      <c r="Q101" s="297">
        <v>1209</v>
      </c>
      <c r="R101" s="298">
        <f>ROUND(Q101*26,-1)</f>
        <v>31430</v>
      </c>
      <c r="S101" s="1099" t="s">
        <v>2881</v>
      </c>
    </row>
    <row r="102" spans="1:20" s="1188" customFormat="1" ht="26.45" customHeight="1">
      <c r="A102" s="2211"/>
      <c r="B102" s="2211"/>
      <c r="C102" s="2211"/>
      <c r="D102" s="2211"/>
      <c r="E102" s="2211"/>
      <c r="F102" s="2228"/>
      <c r="G102" s="291" t="s">
        <v>1478</v>
      </c>
      <c r="H102" s="307" t="s">
        <v>1446</v>
      </c>
      <c r="I102" s="301" t="s">
        <v>1367</v>
      </c>
      <c r="J102" s="301" t="s">
        <v>1341</v>
      </c>
      <c r="K102" s="301" t="s">
        <v>1479</v>
      </c>
      <c r="L102" s="301" t="s">
        <v>1480</v>
      </c>
      <c r="M102" s="295" t="s">
        <v>1481</v>
      </c>
      <c r="N102" s="295" t="s">
        <v>1334</v>
      </c>
      <c r="O102" s="296">
        <v>1246</v>
      </c>
      <c r="P102" s="297">
        <f>O102*1.277</f>
        <v>1591.1419999999998</v>
      </c>
      <c r="Q102" s="297">
        <v>1406</v>
      </c>
      <c r="R102" s="298">
        <f>ROUND(Q102*26,-1)</f>
        <v>36560</v>
      </c>
      <c r="S102" s="1099" t="s">
        <v>2881</v>
      </c>
      <c r="T102" s="290"/>
    </row>
    <row r="103" spans="1:20" s="1188" customFormat="1" ht="26.45" customHeight="1">
      <c r="A103" s="2218"/>
      <c r="B103" s="2218"/>
      <c r="C103" s="2218"/>
      <c r="D103" s="2218"/>
      <c r="E103" s="2218"/>
      <c r="F103" s="2229" t="s">
        <v>1887</v>
      </c>
      <c r="G103" s="2229"/>
      <c r="H103" s="2229"/>
      <c r="I103" s="2229"/>
      <c r="J103" s="2229"/>
      <c r="K103" s="2229"/>
      <c r="L103" s="2229"/>
      <c r="M103" s="2229"/>
      <c r="N103" s="2229"/>
      <c r="O103" s="2229"/>
      <c r="P103" s="2229"/>
      <c r="Q103" s="2229"/>
      <c r="R103" s="2229"/>
      <c r="S103" s="2229"/>
    </row>
    <row r="104" spans="1:20" s="1188" customFormat="1" ht="26.45" customHeight="1">
      <c r="A104" s="2218"/>
      <c r="B104" s="2218"/>
      <c r="C104" s="2218"/>
      <c r="D104" s="2218"/>
      <c r="E104" s="2218"/>
      <c r="F104" s="2229"/>
      <c r="G104" s="2229"/>
      <c r="H104" s="2229"/>
      <c r="I104" s="2229"/>
      <c r="J104" s="2229"/>
      <c r="K104" s="2229"/>
      <c r="L104" s="2229"/>
      <c r="M104" s="2229"/>
      <c r="N104" s="2229"/>
      <c r="O104" s="2229"/>
      <c r="P104" s="2229"/>
      <c r="Q104" s="2229"/>
      <c r="R104" s="2229"/>
      <c r="S104" s="2229"/>
    </row>
    <row r="105" spans="1:20" s="1188" customFormat="1" ht="26.45" customHeight="1">
      <c r="A105" s="2218"/>
      <c r="B105" s="2218"/>
      <c r="C105" s="2218"/>
      <c r="D105" s="2218"/>
      <c r="E105" s="2218"/>
      <c r="F105" s="2229"/>
      <c r="G105" s="2229"/>
      <c r="H105" s="2229"/>
      <c r="I105" s="2229"/>
      <c r="J105" s="2229"/>
      <c r="K105" s="2229"/>
      <c r="L105" s="2229"/>
      <c r="M105" s="2229"/>
      <c r="N105" s="2229"/>
      <c r="O105" s="2229"/>
      <c r="P105" s="2229"/>
      <c r="Q105" s="2229"/>
      <c r="R105" s="2229"/>
      <c r="S105" s="2229"/>
    </row>
    <row r="106" spans="1:20" s="290" customFormat="1" ht="26.45" customHeight="1">
      <c r="A106" s="2218"/>
      <c r="B106" s="2218"/>
      <c r="C106" s="2218"/>
      <c r="D106" s="2218"/>
      <c r="E106" s="2218"/>
      <c r="F106" s="2228" t="s">
        <v>1888</v>
      </c>
      <c r="G106" s="312" t="s">
        <v>1889</v>
      </c>
      <c r="H106" s="307" t="s">
        <v>1298</v>
      </c>
      <c r="I106" s="313">
        <v>2.64</v>
      </c>
      <c r="J106" s="313" t="s">
        <v>1890</v>
      </c>
      <c r="K106" s="313">
        <v>1.01</v>
      </c>
      <c r="L106" s="313"/>
      <c r="M106" s="310" t="s">
        <v>1891</v>
      </c>
      <c r="N106" s="310"/>
      <c r="O106" s="311">
        <v>254</v>
      </c>
      <c r="P106" s="297">
        <v>304</v>
      </c>
      <c r="Q106" s="297">
        <v>290</v>
      </c>
      <c r="R106" s="298">
        <f>ROUND(Q106*26,-1)</f>
        <v>7540</v>
      </c>
      <c r="S106" s="299" t="s">
        <v>1308</v>
      </c>
      <c r="T106" s="1188"/>
    </row>
    <row r="107" spans="1:20" s="1188" customFormat="1" ht="26.45" customHeight="1">
      <c r="A107" s="2218"/>
      <c r="B107" s="2218"/>
      <c r="C107" s="2218"/>
      <c r="D107" s="2218"/>
      <c r="E107" s="2218"/>
      <c r="F107" s="2228"/>
      <c r="G107" s="312" t="s">
        <v>1892</v>
      </c>
      <c r="H107" s="307" t="s">
        <v>1301</v>
      </c>
      <c r="I107" s="313">
        <v>3.52</v>
      </c>
      <c r="J107" s="313">
        <v>3.52</v>
      </c>
      <c r="K107" s="313">
        <v>1.345</v>
      </c>
      <c r="L107" s="313">
        <v>1.2350000000000001</v>
      </c>
      <c r="M107" s="310" t="s">
        <v>1893</v>
      </c>
      <c r="N107" s="310"/>
      <c r="O107" s="311">
        <v>365</v>
      </c>
      <c r="P107" s="297">
        <v>425</v>
      </c>
      <c r="Q107" s="297">
        <v>405</v>
      </c>
      <c r="R107" s="298">
        <f>ROUND(Q107*26,-1)</f>
        <v>10530</v>
      </c>
      <c r="S107" s="299" t="s">
        <v>1308</v>
      </c>
    </row>
    <row r="108" spans="1:20" s="1188" customFormat="1" ht="48" customHeight="1">
      <c r="A108" s="2218"/>
      <c r="B108" s="2218"/>
      <c r="C108" s="2218"/>
      <c r="D108" s="2218"/>
      <c r="E108" s="2218"/>
      <c r="F108" s="2218"/>
      <c r="G108" s="2218"/>
      <c r="H108" s="2218"/>
      <c r="I108" s="2218"/>
      <c r="J108" s="2218"/>
      <c r="K108" s="2218"/>
      <c r="L108" s="2218"/>
      <c r="M108" s="2218"/>
      <c r="N108" s="2218"/>
      <c r="O108" s="2218"/>
      <c r="P108" s="2218"/>
      <c r="Q108" s="2218"/>
      <c r="R108" s="314"/>
      <c r="S108" s="1186"/>
    </row>
    <row r="109" spans="1:20" s="1188" customFormat="1"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</row>
    <row r="110" spans="1:20" s="1188" customFormat="1"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</row>
    <row r="111" spans="1:20" s="1188" customFormat="1"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  <c r="R111" s="182"/>
    </row>
    <row r="112" spans="1:20" s="1188" customFormat="1"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</row>
    <row r="113" spans="6:18" s="1188" customFormat="1"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</row>
    <row r="114" spans="6:18" s="1188" customFormat="1"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  <c r="P114" s="182"/>
      <c r="Q114" s="182"/>
      <c r="R114" s="182"/>
    </row>
    <row r="115" spans="6:18" s="1188" customFormat="1"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</row>
    <row r="116" spans="6:18" s="1188" customFormat="1"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</row>
    <row r="117" spans="6:18" s="1188" customFormat="1"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</row>
    <row r="118" spans="6:18" s="1188" customFormat="1"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</row>
    <row r="119" spans="6:18" s="1188" customFormat="1"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</row>
    <row r="120" spans="6:18" s="1188" customFormat="1"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  <c r="Q120" s="182"/>
      <c r="R120" s="182"/>
    </row>
    <row r="121" spans="6:18" s="1188" customFormat="1"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</row>
    <row r="122" spans="6:18" s="1188" customFormat="1"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</row>
    <row r="123" spans="6:18" s="1188" customFormat="1"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P123" s="182"/>
      <c r="Q123" s="182"/>
      <c r="R123" s="182"/>
    </row>
    <row r="124" spans="6:18" s="1188" customFormat="1"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</row>
    <row r="125" spans="6:18" s="1188" customFormat="1"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</row>
    <row r="126" spans="6:18" s="1188" customFormat="1"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</row>
    <row r="127" spans="6:18" s="1188" customFormat="1"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</row>
    <row r="128" spans="6:18" s="1188" customFormat="1"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</row>
    <row r="129" spans="6:18" s="1188" customFormat="1"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</row>
    <row r="130" spans="6:18" s="1188" customFormat="1"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</row>
    <row r="131" spans="6:18" s="1188" customFormat="1"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P131" s="182"/>
      <c r="Q131" s="182"/>
      <c r="R131" s="182"/>
    </row>
    <row r="132" spans="6:18" s="1188" customFormat="1"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  <c r="Q132" s="182"/>
      <c r="R132" s="182"/>
    </row>
    <row r="133" spans="6:18" s="1188" customFormat="1"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</row>
    <row r="134" spans="6:18" s="1188" customFormat="1"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</row>
    <row r="135" spans="6:18" s="1188" customFormat="1"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</row>
    <row r="136" spans="6:18" s="1188" customFormat="1"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</row>
    <row r="137" spans="6:18" s="1188" customFormat="1"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</row>
    <row r="138" spans="6:18" s="1188" customFormat="1"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</row>
    <row r="139" spans="6:18" s="1188" customFormat="1"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</row>
    <row r="140" spans="6:18" s="1188" customFormat="1"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</row>
    <row r="141" spans="6:18" s="1188" customFormat="1"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</row>
    <row r="142" spans="6:18" s="1188" customFormat="1"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</row>
    <row r="143" spans="6:18" s="1188" customFormat="1"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</row>
    <row r="144" spans="6:18" s="1188" customFormat="1"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</row>
    <row r="145" spans="6:18" s="1188" customFormat="1"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</row>
    <row r="146" spans="6:18" s="1188" customFormat="1"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</row>
    <row r="147" spans="6:18" s="1188" customFormat="1"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</row>
    <row r="148" spans="6:18" s="1188" customFormat="1"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</row>
    <row r="149" spans="6:18" s="1188" customFormat="1"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</row>
    <row r="150" spans="6:18" s="1188" customFormat="1"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</row>
    <row r="151" spans="6:18" s="1188" customFormat="1"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</row>
    <row r="152" spans="6:18" s="1188" customFormat="1"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</row>
    <row r="153" spans="6:18" s="1188" customFormat="1"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</row>
    <row r="154" spans="6:18" s="1188" customFormat="1"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</row>
    <row r="155" spans="6:18" s="1188" customFormat="1"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  <c r="R155" s="182"/>
    </row>
    <row r="156" spans="6:18" s="1188" customFormat="1"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</row>
    <row r="157" spans="6:18" s="1188" customFormat="1"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</row>
    <row r="158" spans="6:18" s="1188" customFormat="1"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</row>
    <row r="159" spans="6:18" s="1188" customFormat="1"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</row>
    <row r="160" spans="6:18" s="1188" customFormat="1"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</row>
    <row r="161" spans="6:18" s="1188" customFormat="1"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</row>
    <row r="162" spans="6:18" s="1188" customFormat="1"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</row>
    <row r="163" spans="6:18" s="1188" customFormat="1"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</row>
    <row r="164" spans="6:18" s="1188" customFormat="1"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</row>
    <row r="165" spans="6:18" s="1188" customFormat="1"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</row>
    <row r="166" spans="6:18" s="1188" customFormat="1"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</row>
    <row r="167" spans="6:18" s="1188" customFormat="1"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</row>
    <row r="168" spans="6:18" s="1188" customFormat="1"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</row>
    <row r="169" spans="6:18" s="1188" customFormat="1"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</row>
    <row r="170" spans="6:18" s="1188" customFormat="1"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</row>
    <row r="171" spans="6:18" s="1188" customFormat="1"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</row>
    <row r="172" spans="6:18" s="1188" customFormat="1"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</row>
    <row r="173" spans="6:18" s="1188" customFormat="1"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</row>
    <row r="174" spans="6:18" s="1188" customFormat="1"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</row>
    <row r="175" spans="6:18" s="1188" customFormat="1"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</row>
    <row r="176" spans="6:18" s="1188" customFormat="1"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</row>
    <row r="177" spans="6:18" s="1188" customFormat="1"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</row>
    <row r="178" spans="6:18" s="1188" customFormat="1"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</row>
    <row r="179" spans="6:18" s="1188" customFormat="1"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</row>
    <row r="180" spans="6:18" s="1188" customFormat="1"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</row>
    <row r="181" spans="6:18" s="1188" customFormat="1"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</row>
    <row r="182" spans="6:18" s="1188" customFormat="1"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</row>
    <row r="183" spans="6:18" s="1188" customFormat="1"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</row>
    <row r="184" spans="6:18" s="1188" customFormat="1"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</row>
    <row r="185" spans="6:18" s="1188" customFormat="1"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</row>
    <row r="186" spans="6:18" s="1188" customFormat="1"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</row>
    <row r="187" spans="6:18" s="1188" customFormat="1"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</row>
    <row r="188" spans="6:18" s="1188" customFormat="1"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</row>
    <row r="189" spans="6:18" s="1188" customFormat="1"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</row>
    <row r="190" spans="6:18" s="1188" customFormat="1"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</row>
    <row r="191" spans="6:18" s="1188" customFormat="1"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</row>
    <row r="192" spans="6:18" s="1188" customFormat="1"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</row>
    <row r="193" spans="6:18" s="1188" customFormat="1"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</row>
    <row r="194" spans="6:18" s="1188" customFormat="1"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</row>
    <row r="195" spans="6:18" s="1188" customFormat="1"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</row>
    <row r="196" spans="6:18" s="1188" customFormat="1"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</row>
    <row r="197" spans="6:18" s="1188" customFormat="1"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</row>
    <row r="198" spans="6:18" s="1188" customFormat="1"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</row>
    <row r="199" spans="6:18" s="1188" customFormat="1"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</row>
    <row r="200" spans="6:18" s="1188" customFormat="1"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</row>
    <row r="201" spans="6:18" s="1188" customFormat="1"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</row>
    <row r="202" spans="6:18" s="1188" customFormat="1"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</row>
    <row r="203" spans="6:18" s="1188" customFormat="1"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</row>
    <row r="204" spans="6:18" s="1188" customFormat="1"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</row>
    <row r="205" spans="6:18" s="1188" customFormat="1"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</row>
    <row r="206" spans="6:18" s="1188" customFormat="1"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</row>
    <row r="207" spans="6:18" s="1188" customFormat="1"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</row>
    <row r="208" spans="6:18" s="1188" customFormat="1"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</row>
    <row r="209" spans="6:18" s="1188" customFormat="1"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</row>
    <row r="210" spans="6:18" s="1188" customFormat="1"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</row>
    <row r="211" spans="6:18" s="1188" customFormat="1"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</row>
    <row r="212" spans="6:18" s="1188" customFormat="1"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</row>
    <row r="213" spans="6:18" s="1188" customFormat="1"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</row>
    <row r="214" spans="6:18" s="1188" customFormat="1"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</row>
    <row r="215" spans="6:18" s="1188" customFormat="1"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</row>
    <row r="216" spans="6:18" s="1188" customFormat="1"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</row>
    <row r="217" spans="6:18" s="1188" customFormat="1"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</row>
    <row r="218" spans="6:18" s="1188" customFormat="1"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</row>
    <row r="219" spans="6:18" s="1188" customFormat="1"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</row>
    <row r="220" spans="6:18" s="1188" customFormat="1"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</row>
    <row r="221" spans="6:18" s="1188" customFormat="1"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</row>
    <row r="222" spans="6:18" s="1188" customFormat="1"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</row>
    <row r="223" spans="6:18" s="1188" customFormat="1"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</row>
    <row r="224" spans="6:18" s="1188" customFormat="1"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  <c r="R224" s="182"/>
    </row>
    <row r="225" spans="6:18" s="1188" customFormat="1"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</row>
    <row r="226" spans="6:18" s="1188" customFormat="1"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</row>
    <row r="227" spans="6:18" s="1188" customFormat="1"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</row>
    <row r="228" spans="6:18" s="1188" customFormat="1"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</row>
    <row r="229" spans="6:18" s="1188" customFormat="1"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</row>
    <row r="230" spans="6:18" s="1188" customFormat="1"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</row>
    <row r="231" spans="6:18" s="1188" customFormat="1"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</row>
    <row r="232" spans="6:18" s="1188" customFormat="1"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</row>
    <row r="233" spans="6:18" s="1188" customFormat="1"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</row>
    <row r="234" spans="6:18" s="1188" customFormat="1"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</row>
    <row r="235" spans="6:18" s="1188" customFormat="1"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</row>
    <row r="236" spans="6:18" s="1188" customFormat="1"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</row>
    <row r="237" spans="6:18" s="1188" customFormat="1"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</row>
    <row r="238" spans="6:18" s="1188" customFormat="1"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</row>
    <row r="239" spans="6:18" s="1188" customFormat="1"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</row>
    <row r="240" spans="6:18" s="1188" customFormat="1"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</row>
  </sheetData>
  <mergeCells count="66">
    <mergeCell ref="P2:P3"/>
    <mergeCell ref="Q2:Q3"/>
    <mergeCell ref="A74:E76"/>
    <mergeCell ref="F74:S75"/>
    <mergeCell ref="R2:R3"/>
    <mergeCell ref="S2:S3"/>
    <mergeCell ref="A4:E6"/>
    <mergeCell ref="F4:S5"/>
    <mergeCell ref="A7:E14"/>
    <mergeCell ref="F7:S8"/>
    <mergeCell ref="F9:F14"/>
    <mergeCell ref="A2:E3"/>
    <mergeCell ref="F2:F3"/>
    <mergeCell ref="G2:G3"/>
    <mergeCell ref="H2:H3"/>
    <mergeCell ref="A77:E82"/>
    <mergeCell ref="F77:S78"/>
    <mergeCell ref="F79:F82"/>
    <mergeCell ref="A108:Q108"/>
    <mergeCell ref="A83:E91"/>
    <mergeCell ref="F83:S85"/>
    <mergeCell ref="F86:F91"/>
    <mergeCell ref="A92:E96"/>
    <mergeCell ref="F92:S93"/>
    <mergeCell ref="F94:F96"/>
    <mergeCell ref="A97:E102"/>
    <mergeCell ref="F97:S99"/>
    <mergeCell ref="F100:F102"/>
    <mergeCell ref="A103:E107"/>
    <mergeCell ref="F103:S105"/>
    <mergeCell ref="F106:F107"/>
    <mergeCell ref="I2:J2"/>
    <mergeCell ref="K2:L2"/>
    <mergeCell ref="M2:M3"/>
    <mergeCell ref="N2:N3"/>
    <mergeCell ref="O2:O3"/>
    <mergeCell ref="A15:E21"/>
    <mergeCell ref="F15:S16"/>
    <mergeCell ref="F17:F21"/>
    <mergeCell ref="A22:E26"/>
    <mergeCell ref="F22:S23"/>
    <mergeCell ref="F24:F26"/>
    <mergeCell ref="A27:E31"/>
    <mergeCell ref="F27:S28"/>
    <mergeCell ref="F29:F31"/>
    <mergeCell ref="A32:E36"/>
    <mergeCell ref="F32:S33"/>
    <mergeCell ref="F34:F36"/>
    <mergeCell ref="A37:E42"/>
    <mergeCell ref="F37:S38"/>
    <mergeCell ref="F39:F42"/>
    <mergeCell ref="A43:E49"/>
    <mergeCell ref="F43:S44"/>
    <mergeCell ref="F45:F49"/>
    <mergeCell ref="A50:E55"/>
    <mergeCell ref="F50:S51"/>
    <mergeCell ref="F52:F55"/>
    <mergeCell ref="A56:E61"/>
    <mergeCell ref="F56:S57"/>
    <mergeCell ref="F58:F61"/>
    <mergeCell ref="A62:E67"/>
    <mergeCell ref="F62:S63"/>
    <mergeCell ref="F64:F67"/>
    <mergeCell ref="A68:E73"/>
    <mergeCell ref="F68:S69"/>
    <mergeCell ref="F70:F73"/>
  </mergeCells>
  <hyperlinks>
    <hyperlink ref="T1" location="Кондиционирование!R1C1" display="возврат на главную"/>
  </hyperlink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E16"/>
  <sheetViews>
    <sheetView workbookViewId="0">
      <selection activeCell="F3" sqref="F3"/>
    </sheetView>
  </sheetViews>
  <sheetFormatPr defaultRowHeight="12.75"/>
  <cols>
    <col min="1" max="1" width="34" customWidth="1"/>
    <col min="2" max="2" width="41.5703125" customWidth="1"/>
    <col min="4" max="4" width="10.85546875" customWidth="1"/>
    <col min="5" max="5" width="12.7109375" customWidth="1"/>
  </cols>
  <sheetData>
    <row r="1" spans="1:5">
      <c r="A1" s="577" t="s">
        <v>0</v>
      </c>
    </row>
    <row r="2" spans="1:5" ht="34.5" thickBot="1">
      <c r="A2" s="2233" t="s">
        <v>2838</v>
      </c>
      <c r="B2" s="2233"/>
      <c r="C2" s="2233"/>
      <c r="D2" s="2233"/>
      <c r="E2" s="2233"/>
    </row>
    <row r="3" spans="1:5" s="1519" customFormat="1" ht="52.5" customHeight="1">
      <c r="A3" s="1174" t="s">
        <v>2</v>
      </c>
      <c r="B3" s="1175" t="s">
        <v>2839</v>
      </c>
      <c r="C3" s="1176" t="s">
        <v>2840</v>
      </c>
      <c r="D3" s="1176" t="s">
        <v>2841</v>
      </c>
      <c r="E3" s="1176" t="s">
        <v>2842</v>
      </c>
    </row>
    <row r="4" spans="1:5" s="1519" customFormat="1" ht="18">
      <c r="A4" s="2234" t="s">
        <v>2843</v>
      </c>
      <c r="B4" s="2235"/>
      <c r="C4" s="2235"/>
      <c r="D4" s="2235"/>
      <c r="E4" s="2235"/>
    </row>
    <row r="5" spans="1:5" s="1519" customFormat="1" ht="18.75">
      <c r="A5" s="1177" t="s">
        <v>2844</v>
      </c>
      <c r="B5" s="1164" t="s">
        <v>2845</v>
      </c>
      <c r="C5" s="1165">
        <v>2.1</v>
      </c>
      <c r="D5" s="1166">
        <v>2.2999999999999998</v>
      </c>
      <c r="E5" s="1167">
        <v>189</v>
      </c>
    </row>
    <row r="6" spans="1:5" s="1519" customFormat="1" ht="18.75">
      <c r="A6" s="1178" t="s">
        <v>2846</v>
      </c>
      <c r="B6" s="1168" t="s">
        <v>2847</v>
      </c>
      <c r="C6" s="1169">
        <v>2.6</v>
      </c>
      <c r="D6" s="1169">
        <v>2.8</v>
      </c>
      <c r="E6" s="1170">
        <v>199</v>
      </c>
    </row>
    <row r="7" spans="1:5" s="1519" customFormat="1" ht="18.75">
      <c r="A7" s="1177" t="s">
        <v>2848</v>
      </c>
      <c r="B7" s="1164" t="s">
        <v>2847</v>
      </c>
      <c r="C7" s="1166">
        <v>3.5</v>
      </c>
      <c r="D7" s="1166">
        <v>3.7</v>
      </c>
      <c r="E7" s="1167">
        <v>240</v>
      </c>
    </row>
    <row r="8" spans="1:5" s="1519" customFormat="1" ht="18.75">
      <c r="A8" s="1178" t="s">
        <v>2849</v>
      </c>
      <c r="B8" s="1168" t="s">
        <v>2847</v>
      </c>
      <c r="C8" s="1171">
        <v>5</v>
      </c>
      <c r="D8" s="1169">
        <v>5.4</v>
      </c>
      <c r="E8" s="1172">
        <v>390</v>
      </c>
    </row>
    <row r="9" spans="1:5" s="1519" customFormat="1" ht="18.75">
      <c r="A9" s="1177" t="s">
        <v>2850</v>
      </c>
      <c r="B9" s="1164" t="s">
        <v>2847</v>
      </c>
      <c r="C9" s="1166">
        <v>7</v>
      </c>
      <c r="D9" s="1166">
        <v>7.2</v>
      </c>
      <c r="E9" s="1173">
        <v>490</v>
      </c>
    </row>
    <row r="10" spans="1:5" s="1519" customFormat="1" ht="19.5" thickBot="1">
      <c r="A10" s="1179" t="s">
        <v>2851</v>
      </c>
      <c r="B10" s="1180" t="s">
        <v>2852</v>
      </c>
      <c r="C10" s="1181">
        <v>10.3</v>
      </c>
      <c r="D10" s="1182">
        <v>10.9</v>
      </c>
      <c r="E10" s="1183">
        <v>800</v>
      </c>
    </row>
    <row r="11" spans="1:5" s="1519" customFormat="1" ht="18.75" thickBot="1">
      <c r="A11" s="2236" t="s">
        <v>2853</v>
      </c>
      <c r="B11" s="2237"/>
      <c r="C11" s="2237"/>
      <c r="D11" s="2237"/>
      <c r="E11" s="2237"/>
    </row>
    <row r="12" spans="1:5" s="1519" customFormat="1" ht="18.75">
      <c r="A12" s="1184" t="s">
        <v>3049</v>
      </c>
      <c r="B12" s="1164" t="s">
        <v>2854</v>
      </c>
      <c r="C12" s="1166" t="s">
        <v>3050</v>
      </c>
      <c r="D12" s="1166" t="s">
        <v>3051</v>
      </c>
      <c r="E12" s="1173">
        <v>345</v>
      </c>
    </row>
    <row r="13" spans="1:5" s="1519" customFormat="1" ht="19.5" thickBot="1">
      <c r="A13" s="1185" t="s">
        <v>3052</v>
      </c>
      <c r="B13" s="1180" t="s">
        <v>2855</v>
      </c>
      <c r="C13" s="1166" t="s">
        <v>3053</v>
      </c>
      <c r="D13" s="1166" t="s">
        <v>3054</v>
      </c>
      <c r="E13" s="1183">
        <v>365</v>
      </c>
    </row>
    <row r="14" spans="1:5" s="1519" customFormat="1" ht="18.75">
      <c r="A14" s="1184" t="s">
        <v>3055</v>
      </c>
      <c r="B14" s="1164" t="s">
        <v>2854</v>
      </c>
      <c r="C14" s="1166" t="s">
        <v>3056</v>
      </c>
      <c r="D14" s="1166" t="s">
        <v>3057</v>
      </c>
      <c r="E14" s="1173">
        <v>499</v>
      </c>
    </row>
    <row r="15" spans="1:5" s="1519" customFormat="1" ht="19.5" thickBot="1">
      <c r="A15" s="1185" t="s">
        <v>3058</v>
      </c>
      <c r="B15" s="1180" t="s">
        <v>2855</v>
      </c>
      <c r="C15" s="1607" t="s">
        <v>3059</v>
      </c>
      <c r="D15" s="1182" t="s">
        <v>3060</v>
      </c>
      <c r="E15" s="1183">
        <v>659</v>
      </c>
    </row>
    <row r="16" spans="1:5" s="1519" customFormat="1" ht="18.75">
      <c r="A16" s="1608" t="s">
        <v>3061</v>
      </c>
    </row>
  </sheetData>
  <mergeCells count="3">
    <mergeCell ref="A2:E2"/>
    <mergeCell ref="A4:E4"/>
    <mergeCell ref="A11:E11"/>
  </mergeCells>
  <hyperlinks>
    <hyperlink ref="A1" location="Кондиционирование!A1" display="возврат на главную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P55"/>
  <sheetViews>
    <sheetView zoomScale="89" zoomScaleNormal="89" workbookViewId="0">
      <selection activeCell="F5" sqref="F5"/>
    </sheetView>
  </sheetViews>
  <sheetFormatPr defaultRowHeight="10.5" customHeight="1"/>
  <cols>
    <col min="1" max="1" width="25.5703125" style="1221" customWidth="1"/>
    <col min="2" max="2" width="89.28515625" style="1221" customWidth="1"/>
    <col min="3" max="3" width="9.140625" style="1221"/>
    <col min="4" max="4" width="12" style="1221" customWidth="1"/>
    <col min="5" max="5" width="12.42578125" style="1617" customWidth="1"/>
    <col min="6" max="253" width="9.140625" style="1221"/>
    <col min="254" max="254" width="25.5703125" style="1221" customWidth="1"/>
    <col min="255" max="255" width="101.28515625" style="1221" customWidth="1"/>
    <col min="256" max="256" width="9.140625" style="1221"/>
    <col min="257" max="257" width="12" style="1221" customWidth="1"/>
    <col min="258" max="260" width="12.42578125" style="1221" customWidth="1"/>
    <col min="261" max="261" width="32.5703125" style="1221" customWidth="1"/>
    <col min="262" max="509" width="9.140625" style="1221"/>
    <col min="510" max="510" width="25.5703125" style="1221" customWidth="1"/>
    <col min="511" max="511" width="101.28515625" style="1221" customWidth="1"/>
    <col min="512" max="512" width="9.140625" style="1221"/>
    <col min="513" max="513" width="12" style="1221" customWidth="1"/>
    <col min="514" max="516" width="12.42578125" style="1221" customWidth="1"/>
    <col min="517" max="517" width="32.5703125" style="1221" customWidth="1"/>
    <col min="518" max="765" width="9.140625" style="1221"/>
    <col min="766" max="766" width="25.5703125" style="1221" customWidth="1"/>
    <col min="767" max="767" width="101.28515625" style="1221" customWidth="1"/>
    <col min="768" max="768" width="9.140625" style="1221"/>
    <col min="769" max="769" width="12" style="1221" customWidth="1"/>
    <col min="770" max="772" width="12.42578125" style="1221" customWidth="1"/>
    <col min="773" max="773" width="32.5703125" style="1221" customWidth="1"/>
    <col min="774" max="1021" width="9.140625" style="1221"/>
    <col min="1022" max="1022" width="25.5703125" style="1221" customWidth="1"/>
    <col min="1023" max="1023" width="101.28515625" style="1221" customWidth="1"/>
    <col min="1024" max="1024" width="9.140625" style="1221"/>
    <col min="1025" max="1025" width="12" style="1221" customWidth="1"/>
    <col min="1026" max="1028" width="12.42578125" style="1221" customWidth="1"/>
    <col min="1029" max="1029" width="32.5703125" style="1221" customWidth="1"/>
    <col min="1030" max="1277" width="9.140625" style="1221"/>
    <col min="1278" max="1278" width="25.5703125" style="1221" customWidth="1"/>
    <col min="1279" max="1279" width="101.28515625" style="1221" customWidth="1"/>
    <col min="1280" max="1280" width="9.140625" style="1221"/>
    <col min="1281" max="1281" width="12" style="1221" customWidth="1"/>
    <col min="1282" max="1284" width="12.42578125" style="1221" customWidth="1"/>
    <col min="1285" max="1285" width="32.5703125" style="1221" customWidth="1"/>
    <col min="1286" max="1533" width="9.140625" style="1221"/>
    <col min="1534" max="1534" width="25.5703125" style="1221" customWidth="1"/>
    <col min="1535" max="1535" width="101.28515625" style="1221" customWidth="1"/>
    <col min="1536" max="1536" width="9.140625" style="1221"/>
    <col min="1537" max="1537" width="12" style="1221" customWidth="1"/>
    <col min="1538" max="1540" width="12.42578125" style="1221" customWidth="1"/>
    <col min="1541" max="1541" width="32.5703125" style="1221" customWidth="1"/>
    <col min="1542" max="1789" width="9.140625" style="1221"/>
    <col min="1790" max="1790" width="25.5703125" style="1221" customWidth="1"/>
    <col min="1791" max="1791" width="101.28515625" style="1221" customWidth="1"/>
    <col min="1792" max="1792" width="9.140625" style="1221"/>
    <col min="1793" max="1793" width="12" style="1221" customWidth="1"/>
    <col min="1794" max="1796" width="12.42578125" style="1221" customWidth="1"/>
    <col min="1797" max="1797" width="32.5703125" style="1221" customWidth="1"/>
    <col min="1798" max="2045" width="9.140625" style="1221"/>
    <col min="2046" max="2046" width="25.5703125" style="1221" customWidth="1"/>
    <col min="2047" max="2047" width="101.28515625" style="1221" customWidth="1"/>
    <col min="2048" max="2048" width="9.140625" style="1221"/>
    <col min="2049" max="2049" width="12" style="1221" customWidth="1"/>
    <col min="2050" max="2052" width="12.42578125" style="1221" customWidth="1"/>
    <col min="2053" max="2053" width="32.5703125" style="1221" customWidth="1"/>
    <col min="2054" max="2301" width="9.140625" style="1221"/>
    <col min="2302" max="2302" width="25.5703125" style="1221" customWidth="1"/>
    <col min="2303" max="2303" width="101.28515625" style="1221" customWidth="1"/>
    <col min="2304" max="2304" width="9.140625" style="1221"/>
    <col min="2305" max="2305" width="12" style="1221" customWidth="1"/>
    <col min="2306" max="2308" width="12.42578125" style="1221" customWidth="1"/>
    <col min="2309" max="2309" width="32.5703125" style="1221" customWidth="1"/>
    <col min="2310" max="2557" width="9.140625" style="1221"/>
    <col min="2558" max="2558" width="25.5703125" style="1221" customWidth="1"/>
    <col min="2559" max="2559" width="101.28515625" style="1221" customWidth="1"/>
    <col min="2560" max="2560" width="9.140625" style="1221"/>
    <col min="2561" max="2561" width="12" style="1221" customWidth="1"/>
    <col min="2562" max="2564" width="12.42578125" style="1221" customWidth="1"/>
    <col min="2565" max="2565" width="32.5703125" style="1221" customWidth="1"/>
    <col min="2566" max="2813" width="9.140625" style="1221"/>
    <col min="2814" max="2814" width="25.5703125" style="1221" customWidth="1"/>
    <col min="2815" max="2815" width="101.28515625" style="1221" customWidth="1"/>
    <col min="2816" max="2816" width="9.140625" style="1221"/>
    <col min="2817" max="2817" width="12" style="1221" customWidth="1"/>
    <col min="2818" max="2820" width="12.42578125" style="1221" customWidth="1"/>
    <col min="2821" max="2821" width="32.5703125" style="1221" customWidth="1"/>
    <col min="2822" max="3069" width="9.140625" style="1221"/>
    <col min="3070" max="3070" width="25.5703125" style="1221" customWidth="1"/>
    <col min="3071" max="3071" width="101.28515625" style="1221" customWidth="1"/>
    <col min="3072" max="3072" width="9.140625" style="1221"/>
    <col min="3073" max="3073" width="12" style="1221" customWidth="1"/>
    <col min="3074" max="3076" width="12.42578125" style="1221" customWidth="1"/>
    <col min="3077" max="3077" width="32.5703125" style="1221" customWidth="1"/>
    <col min="3078" max="3325" width="9.140625" style="1221"/>
    <col min="3326" max="3326" width="25.5703125" style="1221" customWidth="1"/>
    <col min="3327" max="3327" width="101.28515625" style="1221" customWidth="1"/>
    <col min="3328" max="3328" width="9.140625" style="1221"/>
    <col min="3329" max="3329" width="12" style="1221" customWidth="1"/>
    <col min="3330" max="3332" width="12.42578125" style="1221" customWidth="1"/>
    <col min="3333" max="3333" width="32.5703125" style="1221" customWidth="1"/>
    <col min="3334" max="3581" width="9.140625" style="1221"/>
    <col min="3582" max="3582" width="25.5703125" style="1221" customWidth="1"/>
    <col min="3583" max="3583" width="101.28515625" style="1221" customWidth="1"/>
    <col min="3584" max="3584" width="9.140625" style="1221"/>
    <col min="3585" max="3585" width="12" style="1221" customWidth="1"/>
    <col min="3586" max="3588" width="12.42578125" style="1221" customWidth="1"/>
    <col min="3589" max="3589" width="32.5703125" style="1221" customWidth="1"/>
    <col min="3590" max="3837" width="9.140625" style="1221"/>
    <col min="3838" max="3838" width="25.5703125" style="1221" customWidth="1"/>
    <col min="3839" max="3839" width="101.28515625" style="1221" customWidth="1"/>
    <col min="3840" max="3840" width="9.140625" style="1221"/>
    <col min="3841" max="3841" width="12" style="1221" customWidth="1"/>
    <col min="3842" max="3844" width="12.42578125" style="1221" customWidth="1"/>
    <col min="3845" max="3845" width="32.5703125" style="1221" customWidth="1"/>
    <col min="3846" max="4093" width="9.140625" style="1221"/>
    <col min="4094" max="4094" width="25.5703125" style="1221" customWidth="1"/>
    <col min="4095" max="4095" width="101.28515625" style="1221" customWidth="1"/>
    <col min="4096" max="4096" width="9.140625" style="1221"/>
    <col min="4097" max="4097" width="12" style="1221" customWidth="1"/>
    <col min="4098" max="4100" width="12.42578125" style="1221" customWidth="1"/>
    <col min="4101" max="4101" width="32.5703125" style="1221" customWidth="1"/>
    <col min="4102" max="4349" width="9.140625" style="1221"/>
    <col min="4350" max="4350" width="25.5703125" style="1221" customWidth="1"/>
    <col min="4351" max="4351" width="101.28515625" style="1221" customWidth="1"/>
    <col min="4352" max="4352" width="9.140625" style="1221"/>
    <col min="4353" max="4353" width="12" style="1221" customWidth="1"/>
    <col min="4354" max="4356" width="12.42578125" style="1221" customWidth="1"/>
    <col min="4357" max="4357" width="32.5703125" style="1221" customWidth="1"/>
    <col min="4358" max="4605" width="9.140625" style="1221"/>
    <col min="4606" max="4606" width="25.5703125" style="1221" customWidth="1"/>
    <col min="4607" max="4607" width="101.28515625" style="1221" customWidth="1"/>
    <col min="4608" max="4608" width="9.140625" style="1221"/>
    <col min="4609" max="4609" width="12" style="1221" customWidth="1"/>
    <col min="4610" max="4612" width="12.42578125" style="1221" customWidth="1"/>
    <col min="4613" max="4613" width="32.5703125" style="1221" customWidth="1"/>
    <col min="4614" max="4861" width="9.140625" style="1221"/>
    <col min="4862" max="4862" width="25.5703125" style="1221" customWidth="1"/>
    <col min="4863" max="4863" width="101.28515625" style="1221" customWidth="1"/>
    <col min="4864" max="4864" width="9.140625" style="1221"/>
    <col min="4865" max="4865" width="12" style="1221" customWidth="1"/>
    <col min="4866" max="4868" width="12.42578125" style="1221" customWidth="1"/>
    <col min="4869" max="4869" width="32.5703125" style="1221" customWidth="1"/>
    <col min="4870" max="5117" width="9.140625" style="1221"/>
    <col min="5118" max="5118" width="25.5703125" style="1221" customWidth="1"/>
    <col min="5119" max="5119" width="101.28515625" style="1221" customWidth="1"/>
    <col min="5120" max="5120" width="9.140625" style="1221"/>
    <col min="5121" max="5121" width="12" style="1221" customWidth="1"/>
    <col min="5122" max="5124" width="12.42578125" style="1221" customWidth="1"/>
    <col min="5125" max="5125" width="32.5703125" style="1221" customWidth="1"/>
    <col min="5126" max="5373" width="9.140625" style="1221"/>
    <col min="5374" max="5374" width="25.5703125" style="1221" customWidth="1"/>
    <col min="5375" max="5375" width="101.28515625" style="1221" customWidth="1"/>
    <col min="5376" max="5376" width="9.140625" style="1221"/>
    <col min="5377" max="5377" width="12" style="1221" customWidth="1"/>
    <col min="5378" max="5380" width="12.42578125" style="1221" customWidth="1"/>
    <col min="5381" max="5381" width="32.5703125" style="1221" customWidth="1"/>
    <col min="5382" max="5629" width="9.140625" style="1221"/>
    <col min="5630" max="5630" width="25.5703125" style="1221" customWidth="1"/>
    <col min="5631" max="5631" width="101.28515625" style="1221" customWidth="1"/>
    <col min="5632" max="5632" width="9.140625" style="1221"/>
    <col min="5633" max="5633" width="12" style="1221" customWidth="1"/>
    <col min="5634" max="5636" width="12.42578125" style="1221" customWidth="1"/>
    <col min="5637" max="5637" width="32.5703125" style="1221" customWidth="1"/>
    <col min="5638" max="5885" width="9.140625" style="1221"/>
    <col min="5886" max="5886" width="25.5703125" style="1221" customWidth="1"/>
    <col min="5887" max="5887" width="101.28515625" style="1221" customWidth="1"/>
    <col min="5888" max="5888" width="9.140625" style="1221"/>
    <col min="5889" max="5889" width="12" style="1221" customWidth="1"/>
    <col min="5890" max="5892" width="12.42578125" style="1221" customWidth="1"/>
    <col min="5893" max="5893" width="32.5703125" style="1221" customWidth="1"/>
    <col min="5894" max="6141" width="9.140625" style="1221"/>
    <col min="6142" max="6142" width="25.5703125" style="1221" customWidth="1"/>
    <col min="6143" max="6143" width="101.28515625" style="1221" customWidth="1"/>
    <col min="6144" max="6144" width="9.140625" style="1221"/>
    <col min="6145" max="6145" width="12" style="1221" customWidth="1"/>
    <col min="6146" max="6148" width="12.42578125" style="1221" customWidth="1"/>
    <col min="6149" max="6149" width="32.5703125" style="1221" customWidth="1"/>
    <col min="6150" max="6397" width="9.140625" style="1221"/>
    <col min="6398" max="6398" width="25.5703125" style="1221" customWidth="1"/>
    <col min="6399" max="6399" width="101.28515625" style="1221" customWidth="1"/>
    <col min="6400" max="6400" width="9.140625" style="1221"/>
    <col min="6401" max="6401" width="12" style="1221" customWidth="1"/>
    <col min="6402" max="6404" width="12.42578125" style="1221" customWidth="1"/>
    <col min="6405" max="6405" width="32.5703125" style="1221" customWidth="1"/>
    <col min="6406" max="6653" width="9.140625" style="1221"/>
    <col min="6654" max="6654" width="25.5703125" style="1221" customWidth="1"/>
    <col min="6655" max="6655" width="101.28515625" style="1221" customWidth="1"/>
    <col min="6656" max="6656" width="9.140625" style="1221"/>
    <col min="6657" max="6657" width="12" style="1221" customWidth="1"/>
    <col min="6658" max="6660" width="12.42578125" style="1221" customWidth="1"/>
    <col min="6661" max="6661" width="32.5703125" style="1221" customWidth="1"/>
    <col min="6662" max="6909" width="9.140625" style="1221"/>
    <col min="6910" max="6910" width="25.5703125" style="1221" customWidth="1"/>
    <col min="6911" max="6911" width="101.28515625" style="1221" customWidth="1"/>
    <col min="6912" max="6912" width="9.140625" style="1221"/>
    <col min="6913" max="6913" width="12" style="1221" customWidth="1"/>
    <col min="6914" max="6916" width="12.42578125" style="1221" customWidth="1"/>
    <col min="6917" max="6917" width="32.5703125" style="1221" customWidth="1"/>
    <col min="6918" max="7165" width="9.140625" style="1221"/>
    <col min="7166" max="7166" width="25.5703125" style="1221" customWidth="1"/>
    <col min="7167" max="7167" width="101.28515625" style="1221" customWidth="1"/>
    <col min="7168" max="7168" width="9.140625" style="1221"/>
    <col min="7169" max="7169" width="12" style="1221" customWidth="1"/>
    <col min="7170" max="7172" width="12.42578125" style="1221" customWidth="1"/>
    <col min="7173" max="7173" width="32.5703125" style="1221" customWidth="1"/>
    <col min="7174" max="7421" width="9.140625" style="1221"/>
    <col min="7422" max="7422" width="25.5703125" style="1221" customWidth="1"/>
    <col min="7423" max="7423" width="101.28515625" style="1221" customWidth="1"/>
    <col min="7424" max="7424" width="9.140625" style="1221"/>
    <col min="7425" max="7425" width="12" style="1221" customWidth="1"/>
    <col min="7426" max="7428" width="12.42578125" style="1221" customWidth="1"/>
    <col min="7429" max="7429" width="32.5703125" style="1221" customWidth="1"/>
    <col min="7430" max="7677" width="9.140625" style="1221"/>
    <col min="7678" max="7678" width="25.5703125" style="1221" customWidth="1"/>
    <col min="7679" max="7679" width="101.28515625" style="1221" customWidth="1"/>
    <col min="7680" max="7680" width="9.140625" style="1221"/>
    <col min="7681" max="7681" width="12" style="1221" customWidth="1"/>
    <col min="7682" max="7684" width="12.42578125" style="1221" customWidth="1"/>
    <col min="7685" max="7685" width="32.5703125" style="1221" customWidth="1"/>
    <col min="7686" max="7933" width="9.140625" style="1221"/>
    <col min="7934" max="7934" width="25.5703125" style="1221" customWidth="1"/>
    <col min="7935" max="7935" width="101.28515625" style="1221" customWidth="1"/>
    <col min="7936" max="7936" width="9.140625" style="1221"/>
    <col min="7937" max="7937" width="12" style="1221" customWidth="1"/>
    <col min="7938" max="7940" width="12.42578125" style="1221" customWidth="1"/>
    <col min="7941" max="7941" width="32.5703125" style="1221" customWidth="1"/>
    <col min="7942" max="8189" width="9.140625" style="1221"/>
    <col min="8190" max="8190" width="25.5703125" style="1221" customWidth="1"/>
    <col min="8191" max="8191" width="101.28515625" style="1221" customWidth="1"/>
    <col min="8192" max="8192" width="9.140625" style="1221"/>
    <col min="8193" max="8193" width="12" style="1221" customWidth="1"/>
    <col min="8194" max="8196" width="12.42578125" style="1221" customWidth="1"/>
    <col min="8197" max="8197" width="32.5703125" style="1221" customWidth="1"/>
    <col min="8198" max="8445" width="9.140625" style="1221"/>
    <col min="8446" max="8446" width="25.5703125" style="1221" customWidth="1"/>
    <col min="8447" max="8447" width="101.28515625" style="1221" customWidth="1"/>
    <col min="8448" max="8448" width="9.140625" style="1221"/>
    <col min="8449" max="8449" width="12" style="1221" customWidth="1"/>
    <col min="8450" max="8452" width="12.42578125" style="1221" customWidth="1"/>
    <col min="8453" max="8453" width="32.5703125" style="1221" customWidth="1"/>
    <col min="8454" max="8701" width="9.140625" style="1221"/>
    <col min="8702" max="8702" width="25.5703125" style="1221" customWidth="1"/>
    <col min="8703" max="8703" width="101.28515625" style="1221" customWidth="1"/>
    <col min="8704" max="8704" width="9.140625" style="1221"/>
    <col min="8705" max="8705" width="12" style="1221" customWidth="1"/>
    <col min="8706" max="8708" width="12.42578125" style="1221" customWidth="1"/>
    <col min="8709" max="8709" width="32.5703125" style="1221" customWidth="1"/>
    <col min="8710" max="8957" width="9.140625" style="1221"/>
    <col min="8958" max="8958" width="25.5703125" style="1221" customWidth="1"/>
    <col min="8959" max="8959" width="101.28515625" style="1221" customWidth="1"/>
    <col min="8960" max="8960" width="9.140625" style="1221"/>
    <col min="8961" max="8961" width="12" style="1221" customWidth="1"/>
    <col min="8962" max="8964" width="12.42578125" style="1221" customWidth="1"/>
    <col min="8965" max="8965" width="32.5703125" style="1221" customWidth="1"/>
    <col min="8966" max="9213" width="9.140625" style="1221"/>
    <col min="9214" max="9214" width="25.5703125" style="1221" customWidth="1"/>
    <col min="9215" max="9215" width="101.28515625" style="1221" customWidth="1"/>
    <col min="9216" max="9216" width="9.140625" style="1221"/>
    <col min="9217" max="9217" width="12" style="1221" customWidth="1"/>
    <col min="9218" max="9220" width="12.42578125" style="1221" customWidth="1"/>
    <col min="9221" max="9221" width="32.5703125" style="1221" customWidth="1"/>
    <col min="9222" max="9469" width="9.140625" style="1221"/>
    <col min="9470" max="9470" width="25.5703125" style="1221" customWidth="1"/>
    <col min="9471" max="9471" width="101.28515625" style="1221" customWidth="1"/>
    <col min="9472" max="9472" width="9.140625" style="1221"/>
    <col min="9473" max="9473" width="12" style="1221" customWidth="1"/>
    <col min="9474" max="9476" width="12.42578125" style="1221" customWidth="1"/>
    <col min="9477" max="9477" width="32.5703125" style="1221" customWidth="1"/>
    <col min="9478" max="9725" width="9.140625" style="1221"/>
    <col min="9726" max="9726" width="25.5703125" style="1221" customWidth="1"/>
    <col min="9727" max="9727" width="101.28515625" style="1221" customWidth="1"/>
    <col min="9728" max="9728" width="9.140625" style="1221"/>
    <col min="9729" max="9729" width="12" style="1221" customWidth="1"/>
    <col min="9730" max="9732" width="12.42578125" style="1221" customWidth="1"/>
    <col min="9733" max="9733" width="32.5703125" style="1221" customWidth="1"/>
    <col min="9734" max="9981" width="9.140625" style="1221"/>
    <col min="9982" max="9982" width="25.5703125" style="1221" customWidth="1"/>
    <col min="9983" max="9983" width="101.28515625" style="1221" customWidth="1"/>
    <col min="9984" max="9984" width="9.140625" style="1221"/>
    <col min="9985" max="9985" width="12" style="1221" customWidth="1"/>
    <col min="9986" max="9988" width="12.42578125" style="1221" customWidth="1"/>
    <col min="9989" max="9989" width="32.5703125" style="1221" customWidth="1"/>
    <col min="9990" max="10237" width="9.140625" style="1221"/>
    <col min="10238" max="10238" width="25.5703125" style="1221" customWidth="1"/>
    <col min="10239" max="10239" width="101.28515625" style="1221" customWidth="1"/>
    <col min="10240" max="10240" width="9.140625" style="1221"/>
    <col min="10241" max="10241" width="12" style="1221" customWidth="1"/>
    <col min="10242" max="10244" width="12.42578125" style="1221" customWidth="1"/>
    <col min="10245" max="10245" width="32.5703125" style="1221" customWidth="1"/>
    <col min="10246" max="10493" width="9.140625" style="1221"/>
    <col min="10494" max="10494" width="25.5703125" style="1221" customWidth="1"/>
    <col min="10495" max="10495" width="101.28515625" style="1221" customWidth="1"/>
    <col min="10496" max="10496" width="9.140625" style="1221"/>
    <col min="10497" max="10497" width="12" style="1221" customWidth="1"/>
    <col min="10498" max="10500" width="12.42578125" style="1221" customWidth="1"/>
    <col min="10501" max="10501" width="32.5703125" style="1221" customWidth="1"/>
    <col min="10502" max="10749" width="9.140625" style="1221"/>
    <col min="10750" max="10750" width="25.5703125" style="1221" customWidth="1"/>
    <col min="10751" max="10751" width="101.28515625" style="1221" customWidth="1"/>
    <col min="10752" max="10752" width="9.140625" style="1221"/>
    <col min="10753" max="10753" width="12" style="1221" customWidth="1"/>
    <col min="10754" max="10756" width="12.42578125" style="1221" customWidth="1"/>
    <col min="10757" max="10757" width="32.5703125" style="1221" customWidth="1"/>
    <col min="10758" max="11005" width="9.140625" style="1221"/>
    <col min="11006" max="11006" width="25.5703125" style="1221" customWidth="1"/>
    <col min="11007" max="11007" width="101.28515625" style="1221" customWidth="1"/>
    <col min="11008" max="11008" width="9.140625" style="1221"/>
    <col min="11009" max="11009" width="12" style="1221" customWidth="1"/>
    <col min="11010" max="11012" width="12.42578125" style="1221" customWidth="1"/>
    <col min="11013" max="11013" width="32.5703125" style="1221" customWidth="1"/>
    <col min="11014" max="11261" width="9.140625" style="1221"/>
    <col min="11262" max="11262" width="25.5703125" style="1221" customWidth="1"/>
    <col min="11263" max="11263" width="101.28515625" style="1221" customWidth="1"/>
    <col min="11264" max="11264" width="9.140625" style="1221"/>
    <col min="11265" max="11265" width="12" style="1221" customWidth="1"/>
    <col min="11266" max="11268" width="12.42578125" style="1221" customWidth="1"/>
    <col min="11269" max="11269" width="32.5703125" style="1221" customWidth="1"/>
    <col min="11270" max="11517" width="9.140625" style="1221"/>
    <col min="11518" max="11518" width="25.5703125" style="1221" customWidth="1"/>
    <col min="11519" max="11519" width="101.28515625" style="1221" customWidth="1"/>
    <col min="11520" max="11520" width="9.140625" style="1221"/>
    <col min="11521" max="11521" width="12" style="1221" customWidth="1"/>
    <col min="11522" max="11524" width="12.42578125" style="1221" customWidth="1"/>
    <col min="11525" max="11525" width="32.5703125" style="1221" customWidth="1"/>
    <col min="11526" max="11773" width="9.140625" style="1221"/>
    <col min="11774" max="11774" width="25.5703125" style="1221" customWidth="1"/>
    <col min="11775" max="11775" width="101.28515625" style="1221" customWidth="1"/>
    <col min="11776" max="11776" width="9.140625" style="1221"/>
    <col min="11777" max="11777" width="12" style="1221" customWidth="1"/>
    <col min="11778" max="11780" width="12.42578125" style="1221" customWidth="1"/>
    <col min="11781" max="11781" width="32.5703125" style="1221" customWidth="1"/>
    <col min="11782" max="12029" width="9.140625" style="1221"/>
    <col min="12030" max="12030" width="25.5703125" style="1221" customWidth="1"/>
    <col min="12031" max="12031" width="101.28515625" style="1221" customWidth="1"/>
    <col min="12032" max="12032" width="9.140625" style="1221"/>
    <col min="12033" max="12033" width="12" style="1221" customWidth="1"/>
    <col min="12034" max="12036" width="12.42578125" style="1221" customWidth="1"/>
    <col min="12037" max="12037" width="32.5703125" style="1221" customWidth="1"/>
    <col min="12038" max="12285" width="9.140625" style="1221"/>
    <col min="12286" max="12286" width="25.5703125" style="1221" customWidth="1"/>
    <col min="12287" max="12287" width="101.28515625" style="1221" customWidth="1"/>
    <col min="12288" max="12288" width="9.140625" style="1221"/>
    <col min="12289" max="12289" width="12" style="1221" customWidth="1"/>
    <col min="12290" max="12292" width="12.42578125" style="1221" customWidth="1"/>
    <col min="12293" max="12293" width="32.5703125" style="1221" customWidth="1"/>
    <col min="12294" max="12541" width="9.140625" style="1221"/>
    <col min="12542" max="12542" width="25.5703125" style="1221" customWidth="1"/>
    <col min="12543" max="12543" width="101.28515625" style="1221" customWidth="1"/>
    <col min="12544" max="12544" width="9.140625" style="1221"/>
    <col min="12545" max="12545" width="12" style="1221" customWidth="1"/>
    <col min="12546" max="12548" width="12.42578125" style="1221" customWidth="1"/>
    <col min="12549" max="12549" width="32.5703125" style="1221" customWidth="1"/>
    <col min="12550" max="12797" width="9.140625" style="1221"/>
    <col min="12798" max="12798" width="25.5703125" style="1221" customWidth="1"/>
    <col min="12799" max="12799" width="101.28515625" style="1221" customWidth="1"/>
    <col min="12800" max="12800" width="9.140625" style="1221"/>
    <col min="12801" max="12801" width="12" style="1221" customWidth="1"/>
    <col min="12802" max="12804" width="12.42578125" style="1221" customWidth="1"/>
    <col min="12805" max="12805" width="32.5703125" style="1221" customWidth="1"/>
    <col min="12806" max="13053" width="9.140625" style="1221"/>
    <col min="13054" max="13054" width="25.5703125" style="1221" customWidth="1"/>
    <col min="13055" max="13055" width="101.28515625" style="1221" customWidth="1"/>
    <col min="13056" max="13056" width="9.140625" style="1221"/>
    <col min="13057" max="13057" width="12" style="1221" customWidth="1"/>
    <col min="13058" max="13060" width="12.42578125" style="1221" customWidth="1"/>
    <col min="13061" max="13061" width="32.5703125" style="1221" customWidth="1"/>
    <col min="13062" max="13309" width="9.140625" style="1221"/>
    <col min="13310" max="13310" width="25.5703125" style="1221" customWidth="1"/>
    <col min="13311" max="13311" width="101.28515625" style="1221" customWidth="1"/>
    <col min="13312" max="13312" width="9.140625" style="1221"/>
    <col min="13313" max="13313" width="12" style="1221" customWidth="1"/>
    <col min="13314" max="13316" width="12.42578125" style="1221" customWidth="1"/>
    <col min="13317" max="13317" width="32.5703125" style="1221" customWidth="1"/>
    <col min="13318" max="13565" width="9.140625" style="1221"/>
    <col min="13566" max="13566" width="25.5703125" style="1221" customWidth="1"/>
    <col min="13567" max="13567" width="101.28515625" style="1221" customWidth="1"/>
    <col min="13568" max="13568" width="9.140625" style="1221"/>
    <col min="13569" max="13569" width="12" style="1221" customWidth="1"/>
    <col min="13570" max="13572" width="12.42578125" style="1221" customWidth="1"/>
    <col min="13573" max="13573" width="32.5703125" style="1221" customWidth="1"/>
    <col min="13574" max="13821" width="9.140625" style="1221"/>
    <col min="13822" max="13822" width="25.5703125" style="1221" customWidth="1"/>
    <col min="13823" max="13823" width="101.28515625" style="1221" customWidth="1"/>
    <col min="13824" max="13824" width="9.140625" style="1221"/>
    <col min="13825" max="13825" width="12" style="1221" customWidth="1"/>
    <col min="13826" max="13828" width="12.42578125" style="1221" customWidth="1"/>
    <col min="13829" max="13829" width="32.5703125" style="1221" customWidth="1"/>
    <col min="13830" max="14077" width="9.140625" style="1221"/>
    <col min="14078" max="14078" width="25.5703125" style="1221" customWidth="1"/>
    <col min="14079" max="14079" width="101.28515625" style="1221" customWidth="1"/>
    <col min="14080" max="14080" width="9.140625" style="1221"/>
    <col min="14081" max="14081" width="12" style="1221" customWidth="1"/>
    <col min="14082" max="14084" width="12.42578125" style="1221" customWidth="1"/>
    <col min="14085" max="14085" width="32.5703125" style="1221" customWidth="1"/>
    <col min="14086" max="14333" width="9.140625" style="1221"/>
    <col min="14334" max="14334" width="25.5703125" style="1221" customWidth="1"/>
    <col min="14335" max="14335" width="101.28515625" style="1221" customWidth="1"/>
    <col min="14336" max="14336" width="9.140625" style="1221"/>
    <col min="14337" max="14337" width="12" style="1221" customWidth="1"/>
    <col min="14338" max="14340" width="12.42578125" style="1221" customWidth="1"/>
    <col min="14341" max="14341" width="32.5703125" style="1221" customWidth="1"/>
    <col min="14342" max="14589" width="9.140625" style="1221"/>
    <col min="14590" max="14590" width="25.5703125" style="1221" customWidth="1"/>
    <col min="14591" max="14591" width="101.28515625" style="1221" customWidth="1"/>
    <col min="14592" max="14592" width="9.140625" style="1221"/>
    <col min="14593" max="14593" width="12" style="1221" customWidth="1"/>
    <col min="14594" max="14596" width="12.42578125" style="1221" customWidth="1"/>
    <col min="14597" max="14597" width="32.5703125" style="1221" customWidth="1"/>
    <col min="14598" max="14845" width="9.140625" style="1221"/>
    <col min="14846" max="14846" width="25.5703125" style="1221" customWidth="1"/>
    <col min="14847" max="14847" width="101.28515625" style="1221" customWidth="1"/>
    <col min="14848" max="14848" width="9.140625" style="1221"/>
    <col min="14849" max="14849" width="12" style="1221" customWidth="1"/>
    <col min="14850" max="14852" width="12.42578125" style="1221" customWidth="1"/>
    <col min="14853" max="14853" width="32.5703125" style="1221" customWidth="1"/>
    <col min="14854" max="15101" width="9.140625" style="1221"/>
    <col min="15102" max="15102" width="25.5703125" style="1221" customWidth="1"/>
    <col min="15103" max="15103" width="101.28515625" style="1221" customWidth="1"/>
    <col min="15104" max="15104" width="9.140625" style="1221"/>
    <col min="15105" max="15105" width="12" style="1221" customWidth="1"/>
    <col min="15106" max="15108" width="12.42578125" style="1221" customWidth="1"/>
    <col min="15109" max="15109" width="32.5703125" style="1221" customWidth="1"/>
    <col min="15110" max="15357" width="9.140625" style="1221"/>
    <col min="15358" max="15358" width="25.5703125" style="1221" customWidth="1"/>
    <col min="15359" max="15359" width="101.28515625" style="1221" customWidth="1"/>
    <col min="15360" max="15360" width="9.140625" style="1221"/>
    <col min="15361" max="15361" width="12" style="1221" customWidth="1"/>
    <col min="15362" max="15364" width="12.42578125" style="1221" customWidth="1"/>
    <col min="15365" max="15365" width="32.5703125" style="1221" customWidth="1"/>
    <col min="15366" max="15613" width="9.140625" style="1221"/>
    <col min="15614" max="15614" width="25.5703125" style="1221" customWidth="1"/>
    <col min="15615" max="15615" width="101.28515625" style="1221" customWidth="1"/>
    <col min="15616" max="15616" width="9.140625" style="1221"/>
    <col min="15617" max="15617" width="12" style="1221" customWidth="1"/>
    <col min="15618" max="15620" width="12.42578125" style="1221" customWidth="1"/>
    <col min="15621" max="15621" width="32.5703125" style="1221" customWidth="1"/>
    <col min="15622" max="15869" width="9.140625" style="1221"/>
    <col min="15870" max="15870" width="25.5703125" style="1221" customWidth="1"/>
    <col min="15871" max="15871" width="101.28515625" style="1221" customWidth="1"/>
    <col min="15872" max="15872" width="9.140625" style="1221"/>
    <col min="15873" max="15873" width="12" style="1221" customWidth="1"/>
    <col min="15874" max="15876" width="12.42578125" style="1221" customWidth="1"/>
    <col min="15877" max="15877" width="32.5703125" style="1221" customWidth="1"/>
    <col min="15878" max="16125" width="9.140625" style="1221"/>
    <col min="16126" max="16126" width="25.5703125" style="1221" customWidth="1"/>
    <col min="16127" max="16127" width="101.28515625" style="1221" customWidth="1"/>
    <col min="16128" max="16128" width="9.140625" style="1221"/>
    <col min="16129" max="16129" width="12" style="1221" customWidth="1"/>
    <col min="16130" max="16132" width="12.42578125" style="1221" customWidth="1"/>
    <col min="16133" max="16133" width="32.5703125" style="1221" customWidth="1"/>
    <col min="16134" max="16384" width="9.140625" style="1221"/>
  </cols>
  <sheetData>
    <row r="1" spans="1:16" ht="28.5" customHeight="1">
      <c r="A1" s="2252"/>
      <c r="B1" s="1218"/>
    </row>
    <row r="2" spans="1:16" ht="12.75">
      <c r="A2" s="2253"/>
      <c r="B2" s="11"/>
    </row>
    <row r="3" spans="1:16" ht="18.75">
      <c r="A3" s="2253"/>
      <c r="B3" s="1525"/>
    </row>
    <row r="4" spans="1:16" ht="16.5" thickBot="1">
      <c r="A4" s="2253"/>
      <c r="B4" s="1612" t="s">
        <v>893</v>
      </c>
    </row>
    <row r="5" spans="1:16" ht="57" customHeight="1" thickBot="1">
      <c r="A5" s="554" t="s">
        <v>2</v>
      </c>
      <c r="B5" s="1528" t="s">
        <v>1</v>
      </c>
      <c r="C5" s="1649" t="s">
        <v>1487</v>
      </c>
      <c r="D5" s="1650" t="s">
        <v>1488</v>
      </c>
      <c r="E5" s="1651" t="s">
        <v>1489</v>
      </c>
    </row>
    <row r="6" spans="1:16" ht="13.5" thickBot="1">
      <c r="A6" s="2245" t="s">
        <v>2142</v>
      </c>
      <c r="B6" s="2246"/>
      <c r="C6" s="2246"/>
      <c r="D6" s="2246"/>
      <c r="E6" s="2246"/>
      <c r="F6" s="350"/>
      <c r="G6" s="346"/>
      <c r="H6" s="2"/>
      <c r="I6" s="2"/>
      <c r="J6" s="2"/>
      <c r="K6" s="2"/>
      <c r="L6" s="2"/>
      <c r="M6" s="2"/>
      <c r="N6" s="2"/>
      <c r="O6" s="2"/>
      <c r="P6" s="2"/>
    </row>
    <row r="7" spans="1:16" ht="12.75">
      <c r="A7" s="352" t="s">
        <v>2143</v>
      </c>
      <c r="B7" s="667"/>
      <c r="C7" s="337">
        <v>2060</v>
      </c>
      <c r="D7" s="337">
        <v>2200</v>
      </c>
      <c r="E7" s="1618" t="s">
        <v>2144</v>
      </c>
      <c r="F7" s="350"/>
      <c r="G7" s="346"/>
      <c r="H7" s="2"/>
      <c r="I7" s="2"/>
      <c r="J7" s="2"/>
      <c r="K7" s="2"/>
      <c r="L7" s="2"/>
      <c r="M7" s="2"/>
      <c r="N7" s="2"/>
      <c r="O7" s="2"/>
      <c r="P7" s="2"/>
    </row>
    <row r="8" spans="1:16" ht="12.75">
      <c r="A8" s="347" t="s">
        <v>2145</v>
      </c>
      <c r="B8" s="667"/>
      <c r="C8" s="334">
        <v>2650</v>
      </c>
      <c r="D8" s="334">
        <v>2790</v>
      </c>
      <c r="E8" s="1619" t="s">
        <v>2146</v>
      </c>
      <c r="F8" s="350"/>
      <c r="G8" s="346"/>
      <c r="H8" s="2"/>
      <c r="I8" s="2"/>
      <c r="J8" s="2"/>
      <c r="K8" s="2"/>
      <c r="L8" s="2"/>
      <c r="M8" s="2"/>
      <c r="N8" s="2"/>
      <c r="O8" s="2"/>
      <c r="P8" s="2"/>
    </row>
    <row r="9" spans="1:16" ht="12.75">
      <c r="A9" s="347" t="s">
        <v>2147</v>
      </c>
      <c r="B9" s="667"/>
      <c r="C9" s="334">
        <v>3550</v>
      </c>
      <c r="D9" s="334">
        <v>3700</v>
      </c>
      <c r="E9" s="1619" t="s">
        <v>2148</v>
      </c>
      <c r="F9" s="350"/>
      <c r="G9" s="346"/>
      <c r="H9" s="2"/>
      <c r="I9" s="2"/>
      <c r="J9" s="2"/>
      <c r="K9" s="2"/>
      <c r="L9" s="2"/>
      <c r="M9" s="2"/>
      <c r="N9" s="2"/>
      <c r="O9" s="2"/>
      <c r="P9" s="2"/>
    </row>
    <row r="10" spans="1:16" ht="12.75">
      <c r="A10" s="347" t="s">
        <v>2149</v>
      </c>
      <c r="B10" s="667"/>
      <c r="C10" s="334">
        <v>5300</v>
      </c>
      <c r="D10" s="334">
        <v>5500</v>
      </c>
      <c r="E10" s="1619" t="s">
        <v>2150</v>
      </c>
      <c r="F10" s="350"/>
      <c r="G10" s="346"/>
      <c r="H10" s="2"/>
      <c r="I10" s="2"/>
      <c r="J10" s="2"/>
      <c r="K10" s="2"/>
      <c r="L10" s="2"/>
      <c r="M10" s="2"/>
      <c r="N10" s="2"/>
      <c r="O10" s="2"/>
      <c r="P10" s="2"/>
    </row>
    <row r="11" spans="1:16" ht="13.5" thickBot="1">
      <c r="A11" s="348" t="s">
        <v>2151</v>
      </c>
      <c r="B11" s="667"/>
      <c r="C11" s="341">
        <v>7050</v>
      </c>
      <c r="D11" s="341">
        <v>7200</v>
      </c>
      <c r="E11" s="1637" t="s">
        <v>2152</v>
      </c>
      <c r="F11" s="350"/>
      <c r="G11" s="346"/>
      <c r="H11" s="2"/>
      <c r="I11" s="2"/>
      <c r="J11" s="2"/>
      <c r="K11" s="2"/>
      <c r="L11" s="2"/>
      <c r="M11" s="2"/>
      <c r="N11" s="2"/>
      <c r="O11" s="2"/>
      <c r="P11" s="2"/>
    </row>
    <row r="12" spans="1:16" ht="12.75">
      <c r="A12" s="2250" t="s">
        <v>2996</v>
      </c>
      <c r="B12" s="2251"/>
      <c r="C12" s="2251"/>
      <c r="D12" s="2251"/>
      <c r="E12" s="2251"/>
      <c r="F12" s="350"/>
      <c r="G12" s="346"/>
      <c r="H12" s="2"/>
      <c r="I12" s="2"/>
      <c r="J12" s="2"/>
      <c r="K12" s="2"/>
      <c r="L12" s="2"/>
      <c r="M12" s="2"/>
      <c r="N12" s="2"/>
      <c r="O12" s="2"/>
      <c r="P12" s="2"/>
    </row>
    <row r="13" spans="1:16" ht="12.75">
      <c r="A13" s="347" t="s">
        <v>2997</v>
      </c>
      <c r="B13" s="339"/>
      <c r="C13" s="1529"/>
      <c r="D13" s="1529"/>
      <c r="E13" s="1619" t="s">
        <v>2167</v>
      </c>
      <c r="F13" s="350"/>
      <c r="G13" s="346"/>
      <c r="H13" s="2"/>
      <c r="I13" s="2"/>
      <c r="J13" s="2"/>
      <c r="K13" s="2"/>
      <c r="L13" s="2"/>
      <c r="M13" s="2"/>
      <c r="N13" s="2"/>
      <c r="O13" s="2"/>
      <c r="P13" s="2"/>
    </row>
    <row r="14" spans="1:16" ht="12.75">
      <c r="A14" s="347" t="s">
        <v>2998</v>
      </c>
      <c r="B14" s="339"/>
      <c r="C14" s="1529"/>
      <c r="D14" s="1529"/>
      <c r="E14" s="1619" t="s">
        <v>2999</v>
      </c>
      <c r="F14" s="350"/>
      <c r="G14" s="346"/>
      <c r="H14" s="2"/>
      <c r="I14" s="2"/>
      <c r="J14" s="2"/>
      <c r="K14" s="2"/>
      <c r="L14" s="2"/>
      <c r="M14" s="2"/>
      <c r="N14" s="2"/>
      <c r="O14" s="2"/>
      <c r="P14" s="2"/>
    </row>
    <row r="15" spans="1:16" ht="12.75">
      <c r="A15" s="347" t="s">
        <v>3000</v>
      </c>
      <c r="B15" s="339"/>
      <c r="C15" s="1529"/>
      <c r="D15" s="1529"/>
      <c r="E15" s="1619" t="s">
        <v>3001</v>
      </c>
      <c r="F15" s="350"/>
      <c r="G15" s="346"/>
      <c r="H15" s="2"/>
      <c r="I15" s="2"/>
      <c r="J15" s="2"/>
      <c r="K15" s="2"/>
      <c r="L15" s="2"/>
      <c r="M15" s="2"/>
      <c r="N15" s="2"/>
      <c r="O15" s="2"/>
      <c r="P15" s="2"/>
    </row>
    <row r="16" spans="1:16" ht="12.75">
      <c r="A16" s="347" t="s">
        <v>3002</v>
      </c>
      <c r="B16" s="339"/>
      <c r="C16" s="1529"/>
      <c r="D16" s="1529"/>
      <c r="E16" s="1619" t="s">
        <v>3003</v>
      </c>
      <c r="F16" s="350"/>
      <c r="G16" s="346"/>
      <c r="H16" s="2"/>
      <c r="I16" s="2"/>
      <c r="J16" s="2"/>
      <c r="K16" s="2"/>
      <c r="L16" s="2"/>
      <c r="M16" s="2"/>
      <c r="N16" s="2"/>
      <c r="O16" s="2"/>
      <c r="P16" s="2"/>
    </row>
    <row r="17" spans="1:16" ht="13.5" thickBot="1">
      <c r="A17" s="2240" t="s">
        <v>3004</v>
      </c>
      <c r="B17" s="2241"/>
      <c r="C17" s="2241"/>
      <c r="D17" s="2241"/>
      <c r="E17" s="224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2.75">
      <c r="A18" s="347" t="s">
        <v>3005</v>
      </c>
      <c r="B18" s="2258"/>
      <c r="C18" s="334">
        <v>5280</v>
      </c>
      <c r="D18" s="334">
        <v>5560</v>
      </c>
      <c r="E18" s="1620">
        <v>855</v>
      </c>
      <c r="F18" s="353"/>
      <c r="G18" s="335"/>
      <c r="H18" s="335"/>
      <c r="I18" s="335"/>
      <c r="J18" s="2"/>
      <c r="K18" s="2"/>
      <c r="L18" s="2"/>
      <c r="M18" s="2"/>
      <c r="N18" s="2"/>
      <c r="O18" s="2"/>
      <c r="P18" s="2"/>
    </row>
    <row r="19" spans="1:16" ht="13.5" thickBot="1">
      <c r="A19" s="348" t="s">
        <v>3006</v>
      </c>
      <c r="B19" s="2259"/>
      <c r="C19" s="349">
        <v>7030</v>
      </c>
      <c r="D19" s="349">
        <v>8200</v>
      </c>
      <c r="E19" s="1621">
        <v>995</v>
      </c>
      <c r="F19" s="353"/>
      <c r="G19" s="335"/>
      <c r="H19" s="335"/>
      <c r="I19" s="335"/>
      <c r="J19" s="2"/>
      <c r="K19" s="2"/>
      <c r="L19" s="2"/>
      <c r="M19" s="2"/>
      <c r="N19" s="2"/>
      <c r="O19" s="2"/>
      <c r="P19" s="2"/>
    </row>
    <row r="20" spans="1:16" ht="16.5" customHeight="1" thickBot="1">
      <c r="A20" s="2245" t="s">
        <v>2153</v>
      </c>
      <c r="B20" s="2246"/>
      <c r="C20" s="2251"/>
      <c r="D20" s="2251"/>
      <c r="E20" s="2251"/>
      <c r="F20" s="353"/>
      <c r="G20" s="335"/>
      <c r="H20" s="335"/>
      <c r="I20" s="335"/>
      <c r="J20" s="2"/>
      <c r="K20" s="2"/>
      <c r="L20" s="2"/>
      <c r="M20" s="2"/>
      <c r="N20" s="2"/>
      <c r="O20" s="2"/>
      <c r="P20" s="2"/>
    </row>
    <row r="21" spans="1:16" ht="15.75" customHeight="1">
      <c r="A21" s="352" t="s">
        <v>2154</v>
      </c>
      <c r="B21" s="2260" t="s">
        <v>1490</v>
      </c>
      <c r="C21" s="334">
        <v>2600</v>
      </c>
      <c r="D21" s="334">
        <v>2650</v>
      </c>
      <c r="E21" s="1622" t="s">
        <v>2163</v>
      </c>
      <c r="F21" s="353"/>
      <c r="G21" s="335"/>
      <c r="H21" s="335"/>
      <c r="I21" s="335"/>
      <c r="J21" s="2"/>
      <c r="K21" s="2"/>
      <c r="L21" s="2"/>
      <c r="M21" s="2"/>
      <c r="N21" s="2"/>
      <c r="O21" s="2"/>
      <c r="P21" s="2"/>
    </row>
    <row r="22" spans="1:16" ht="12.75">
      <c r="A22" s="347" t="s">
        <v>2155</v>
      </c>
      <c r="B22" s="2258"/>
      <c r="C22" s="334">
        <v>3200</v>
      </c>
      <c r="D22" s="334">
        <v>3250</v>
      </c>
      <c r="E22" s="1622" t="s">
        <v>2164</v>
      </c>
      <c r="F22" s="353"/>
      <c r="G22" s="335"/>
      <c r="H22" s="335"/>
      <c r="I22" s="335"/>
      <c r="J22" s="2"/>
      <c r="K22" s="2"/>
      <c r="L22" s="2"/>
      <c r="M22" s="2"/>
      <c r="N22" s="2"/>
      <c r="O22" s="2"/>
      <c r="P22" s="2"/>
    </row>
    <row r="23" spans="1:16" ht="12.75">
      <c r="A23" s="347" t="s">
        <v>2156</v>
      </c>
      <c r="B23" s="2258"/>
      <c r="C23" s="334">
        <v>5280</v>
      </c>
      <c r="D23" s="334">
        <v>5560</v>
      </c>
      <c r="E23" s="1622" t="s">
        <v>2157</v>
      </c>
      <c r="F23" s="353"/>
      <c r="G23" s="335"/>
      <c r="H23" s="335"/>
      <c r="I23" s="335"/>
      <c r="J23" s="2"/>
      <c r="K23" s="2"/>
      <c r="L23" s="2"/>
      <c r="M23" s="2"/>
      <c r="N23" s="2"/>
      <c r="O23" s="2"/>
      <c r="P23" s="2"/>
    </row>
    <row r="24" spans="1:16" ht="13.5" thickBot="1">
      <c r="A24" s="348" t="s">
        <v>2158</v>
      </c>
      <c r="B24" s="2258"/>
      <c r="C24" s="349">
        <v>7030</v>
      </c>
      <c r="D24" s="349">
        <v>8200</v>
      </c>
      <c r="E24" s="1623" t="s">
        <v>2159</v>
      </c>
      <c r="F24" s="353"/>
      <c r="G24" s="335"/>
      <c r="H24" s="335"/>
      <c r="I24" s="335"/>
      <c r="J24" s="2"/>
      <c r="K24" s="2"/>
      <c r="L24" s="2"/>
      <c r="M24" s="2"/>
      <c r="N24" s="2"/>
      <c r="O24" s="2"/>
      <c r="P24" s="2"/>
    </row>
    <row r="25" spans="1:16" ht="13.5" thickBot="1">
      <c r="A25" s="1530"/>
      <c r="B25" s="1531"/>
      <c r="C25" s="1532"/>
      <c r="D25" s="1532"/>
      <c r="E25" s="1624"/>
      <c r="F25" s="353"/>
      <c r="G25" s="335"/>
      <c r="H25" s="335"/>
      <c r="I25" s="335"/>
      <c r="J25" s="2"/>
      <c r="K25" s="2"/>
      <c r="L25" s="2"/>
      <c r="M25" s="2"/>
      <c r="N25" s="2"/>
      <c r="O25" s="2"/>
      <c r="P25" s="2"/>
    </row>
    <row r="26" spans="1:16" ht="26.25" customHeight="1">
      <c r="A26" s="2255" t="s">
        <v>1491</v>
      </c>
      <c r="B26" s="2256"/>
      <c r="C26" s="2256"/>
      <c r="D26" s="2256"/>
      <c r="E26" s="2256"/>
      <c r="F26" s="353"/>
      <c r="G26" s="335"/>
      <c r="H26" s="335"/>
      <c r="I26" s="335"/>
      <c r="J26" s="2"/>
      <c r="K26" s="2"/>
      <c r="L26" s="2"/>
      <c r="M26" s="2"/>
      <c r="N26" s="2"/>
      <c r="O26" s="2"/>
      <c r="P26" s="2"/>
    </row>
    <row r="27" spans="1:16" ht="12.75">
      <c r="A27" s="354" t="s">
        <v>673</v>
      </c>
      <c r="B27" s="339"/>
      <c r="C27" s="136">
        <v>2700</v>
      </c>
      <c r="D27" s="136">
        <v>2850</v>
      </c>
      <c r="E27" s="1625" t="s">
        <v>2165</v>
      </c>
      <c r="F27" s="353"/>
      <c r="G27" s="335"/>
      <c r="H27" s="335"/>
      <c r="I27" s="335"/>
      <c r="J27" s="2"/>
      <c r="K27" s="2"/>
      <c r="L27" s="2"/>
      <c r="M27" s="344"/>
      <c r="N27" s="2"/>
      <c r="O27" s="2"/>
      <c r="P27" s="2"/>
    </row>
    <row r="28" spans="1:16" ht="12.75">
      <c r="A28" s="354" t="s">
        <v>674</v>
      </c>
      <c r="B28" s="339"/>
      <c r="C28" s="136">
        <v>3700</v>
      </c>
      <c r="D28" s="136">
        <v>3850</v>
      </c>
      <c r="E28" s="1625" t="s">
        <v>2166</v>
      </c>
      <c r="F28" s="353"/>
      <c r="G28" s="335"/>
      <c r="H28" s="335"/>
      <c r="I28" s="335"/>
      <c r="J28" s="2"/>
      <c r="K28" s="2"/>
      <c r="L28" s="2"/>
      <c r="M28" s="344"/>
      <c r="N28" s="2"/>
      <c r="O28" s="2"/>
      <c r="P28" s="2"/>
    </row>
    <row r="29" spans="1:16" ht="12.75">
      <c r="A29" s="354" t="s">
        <v>675</v>
      </c>
      <c r="B29" s="339"/>
      <c r="C29" s="136">
        <v>5200</v>
      </c>
      <c r="D29" s="136">
        <v>5150</v>
      </c>
      <c r="E29" s="1625" t="s">
        <v>2168</v>
      </c>
      <c r="F29" s="353"/>
      <c r="G29" s="335"/>
      <c r="H29" s="335"/>
      <c r="I29" s="335"/>
      <c r="J29" s="2"/>
      <c r="K29" s="2"/>
      <c r="L29" s="2"/>
      <c r="M29" s="344"/>
      <c r="N29" s="2"/>
      <c r="O29" s="2"/>
      <c r="P29" s="2"/>
    </row>
    <row r="30" spans="1:16" ht="13.5" thickBot="1">
      <c r="A30" s="355" t="s">
        <v>676</v>
      </c>
      <c r="B30" s="356"/>
      <c r="C30" s="357">
        <v>7200</v>
      </c>
      <c r="D30" s="357">
        <v>7300</v>
      </c>
      <c r="E30" s="1626" t="s">
        <v>2169</v>
      </c>
      <c r="F30" s="353"/>
      <c r="G30" s="335"/>
      <c r="H30" s="335"/>
      <c r="I30" s="335"/>
      <c r="J30" s="2"/>
      <c r="K30" s="2"/>
      <c r="L30" s="2"/>
      <c r="M30" s="344"/>
      <c r="N30" s="2"/>
      <c r="O30" s="2"/>
      <c r="P30" s="2"/>
    </row>
    <row r="31" spans="1:16" ht="19.5" customHeight="1" thickBot="1">
      <c r="A31" s="2245" t="s">
        <v>3007</v>
      </c>
      <c r="B31" s="2257"/>
      <c r="C31" s="2257"/>
      <c r="D31" s="2257"/>
      <c r="E31" s="224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28.5" customHeight="1" thickBot="1">
      <c r="A32" s="1533" t="s">
        <v>3008</v>
      </c>
      <c r="B32" s="1534" t="s">
        <v>3009</v>
      </c>
      <c r="C32" s="364">
        <v>3500</v>
      </c>
      <c r="D32" s="364">
        <v>3800</v>
      </c>
      <c r="E32" s="1627">
        <v>515</v>
      </c>
      <c r="F32" s="2"/>
      <c r="G32" s="353"/>
      <c r="H32" s="335"/>
      <c r="I32" s="335"/>
      <c r="J32" s="335"/>
      <c r="K32" s="2"/>
      <c r="L32" s="2"/>
      <c r="M32" s="2"/>
      <c r="N32" s="2"/>
      <c r="O32" s="2"/>
      <c r="P32" s="2"/>
    </row>
    <row r="33" spans="1:6" ht="10.5" customHeight="1" thickBot="1">
      <c r="A33" s="331" t="s">
        <v>2</v>
      </c>
      <c r="B33" s="332" t="s">
        <v>1</v>
      </c>
      <c r="C33" s="333" t="s">
        <v>1487</v>
      </c>
      <c r="D33" s="333" t="s">
        <v>1488</v>
      </c>
      <c r="E33" s="1628" t="s">
        <v>1489</v>
      </c>
      <c r="F33" s="2"/>
    </row>
    <row r="34" spans="1:6" ht="10.5" customHeight="1" thickBot="1">
      <c r="A34" s="2245" t="s">
        <v>677</v>
      </c>
      <c r="B34" s="2246"/>
      <c r="C34" s="2246"/>
      <c r="D34" s="2246"/>
      <c r="E34" s="2246"/>
      <c r="F34" s="2"/>
    </row>
    <row r="35" spans="1:6" ht="10.5" customHeight="1" thickBot="1">
      <c r="A35" s="2245" t="s">
        <v>678</v>
      </c>
      <c r="B35" s="2246"/>
      <c r="C35" s="2246"/>
      <c r="D35" s="2246"/>
      <c r="E35" s="2246"/>
      <c r="F35" s="2"/>
    </row>
    <row r="36" spans="1:6" ht="12.95" customHeight="1">
      <c r="A36" s="336" t="s">
        <v>3010</v>
      </c>
      <c r="B36" s="2238" t="s">
        <v>679</v>
      </c>
      <c r="C36" s="337">
        <v>2200</v>
      </c>
      <c r="D36" s="337">
        <v>2300</v>
      </c>
      <c r="E36" s="1629">
        <v>190</v>
      </c>
      <c r="F36" s="2"/>
    </row>
    <row r="37" spans="1:6" ht="12.95" customHeight="1">
      <c r="A37" s="338" t="s">
        <v>3011</v>
      </c>
      <c r="B37" s="2239"/>
      <c r="C37" s="334">
        <v>2600</v>
      </c>
      <c r="D37" s="334">
        <v>2650</v>
      </c>
      <c r="E37" s="1620">
        <v>200</v>
      </c>
      <c r="F37" s="2"/>
    </row>
    <row r="38" spans="1:6" ht="12.95" customHeight="1">
      <c r="A38" s="338" t="s">
        <v>3012</v>
      </c>
      <c r="B38" s="2239"/>
      <c r="C38" s="334">
        <v>3200</v>
      </c>
      <c r="D38" s="334">
        <v>3250</v>
      </c>
      <c r="E38" s="1620">
        <v>230</v>
      </c>
    </row>
    <row r="39" spans="1:6" ht="12.95" customHeight="1" thickBot="1">
      <c r="A39" s="340" t="s">
        <v>3013</v>
      </c>
      <c r="B39" s="2254"/>
      <c r="C39" s="341">
        <v>7030</v>
      </c>
      <c r="D39" s="341">
        <v>8200</v>
      </c>
      <c r="E39" s="1630">
        <v>280</v>
      </c>
    </row>
    <row r="40" spans="1:6" ht="12.95" customHeight="1" thickBot="1">
      <c r="A40" s="2240" t="s">
        <v>680</v>
      </c>
      <c r="B40" s="2241"/>
      <c r="C40" s="2241"/>
      <c r="D40" s="2241"/>
      <c r="E40" s="2242"/>
    </row>
    <row r="41" spans="1:6" ht="12.95" customHeight="1">
      <c r="A41" s="342" t="s">
        <v>681</v>
      </c>
      <c r="B41" s="2243"/>
      <c r="C41" s="343">
        <v>2060</v>
      </c>
      <c r="D41" s="343">
        <v>2200</v>
      </c>
      <c r="E41" s="1631">
        <v>460</v>
      </c>
    </row>
    <row r="42" spans="1:6" ht="12.95" customHeight="1">
      <c r="A42" s="338" t="s">
        <v>682</v>
      </c>
      <c r="B42" s="2244"/>
      <c r="C42" s="334">
        <v>3550</v>
      </c>
      <c r="D42" s="334">
        <v>3700</v>
      </c>
      <c r="E42" s="1632">
        <v>470</v>
      </c>
    </row>
    <row r="43" spans="1:6" ht="12.95" customHeight="1" thickBot="1">
      <c r="A43" s="338" t="s">
        <v>683</v>
      </c>
      <c r="B43" s="2244"/>
      <c r="C43" s="334">
        <v>7030</v>
      </c>
      <c r="D43" s="334">
        <v>8200</v>
      </c>
      <c r="E43" s="1632">
        <v>510</v>
      </c>
    </row>
    <row r="44" spans="1:6" ht="12.95" customHeight="1" thickBot="1">
      <c r="A44" s="2245" t="s">
        <v>684</v>
      </c>
      <c r="B44" s="2246"/>
      <c r="C44" s="2246"/>
      <c r="D44" s="2246"/>
      <c r="E44" s="2246"/>
    </row>
    <row r="45" spans="1:6" ht="12.95" customHeight="1">
      <c r="A45" s="351" t="s">
        <v>685</v>
      </c>
      <c r="B45" s="2247"/>
      <c r="C45" s="343">
        <v>2060</v>
      </c>
      <c r="D45" s="343">
        <v>2200</v>
      </c>
      <c r="E45" s="1633">
        <v>380</v>
      </c>
    </row>
    <row r="46" spans="1:6" ht="12.95" customHeight="1">
      <c r="A46" s="347" t="s">
        <v>686</v>
      </c>
      <c r="B46" s="2248"/>
      <c r="C46" s="334">
        <v>3550</v>
      </c>
      <c r="D46" s="334">
        <v>3700</v>
      </c>
      <c r="E46" s="1620">
        <v>400</v>
      </c>
    </row>
    <row r="47" spans="1:6" ht="12.95" customHeight="1" thickBot="1">
      <c r="A47" s="347" t="s">
        <v>687</v>
      </c>
      <c r="B47" s="2249"/>
      <c r="C47" s="334">
        <v>7030</v>
      </c>
      <c r="D47" s="334">
        <v>8200</v>
      </c>
      <c r="E47" s="1620">
        <v>460</v>
      </c>
    </row>
    <row r="48" spans="1:6" ht="12.95" customHeight="1" thickBot="1">
      <c r="A48" s="2250" t="s">
        <v>688</v>
      </c>
      <c r="B48" s="2251"/>
      <c r="C48" s="2251"/>
      <c r="D48" s="2251"/>
      <c r="E48" s="2251"/>
    </row>
    <row r="49" spans="1:5" ht="12.95" customHeight="1">
      <c r="A49" s="351" t="s">
        <v>689</v>
      </c>
      <c r="B49" s="2238" t="s">
        <v>1492</v>
      </c>
      <c r="C49" s="343"/>
      <c r="D49" s="343"/>
      <c r="E49" s="1634">
        <v>870</v>
      </c>
    </row>
    <row r="50" spans="1:5" ht="12.95" customHeight="1">
      <c r="A50" s="352" t="s">
        <v>690</v>
      </c>
      <c r="B50" s="2239"/>
      <c r="C50" s="337"/>
      <c r="D50" s="337"/>
      <c r="E50" s="1635">
        <v>980</v>
      </c>
    </row>
    <row r="51" spans="1:5" ht="12.95" customHeight="1">
      <c r="A51" s="352" t="s">
        <v>691</v>
      </c>
      <c r="B51" s="2239"/>
      <c r="C51" s="337"/>
      <c r="D51" s="337"/>
      <c r="E51" s="1635">
        <v>1120</v>
      </c>
    </row>
    <row r="52" spans="1:5" ht="12.95" customHeight="1">
      <c r="A52" s="348" t="s">
        <v>692</v>
      </c>
      <c r="B52" s="2239"/>
      <c r="C52" s="349"/>
      <c r="D52" s="349"/>
      <c r="E52" s="1635">
        <v>1370</v>
      </c>
    </row>
    <row r="53" spans="1:5" ht="12.95" customHeight="1">
      <c r="A53" s="347" t="s">
        <v>3014</v>
      </c>
      <c r="B53" s="2239"/>
      <c r="C53" s="334"/>
      <c r="D53" s="334"/>
      <c r="E53" s="1635">
        <v>2140</v>
      </c>
    </row>
    <row r="54" spans="1:5" ht="12.95" customHeight="1">
      <c r="A54" s="348" t="s">
        <v>3015</v>
      </c>
      <c r="B54" s="2239"/>
      <c r="C54" s="349"/>
      <c r="D54" s="349"/>
      <c r="E54" s="1635">
        <v>2310</v>
      </c>
    </row>
    <row r="55" spans="1:5" ht="12.95" customHeight="1" thickBot="1">
      <c r="A55" s="985" t="s">
        <v>690</v>
      </c>
      <c r="B55" s="179"/>
      <c r="C55" s="179"/>
      <c r="D55" s="179"/>
      <c r="E55" s="1636">
        <v>930</v>
      </c>
    </row>
  </sheetData>
  <sheetProtection selectLockedCells="1" selectUnlockedCells="1"/>
  <mergeCells count="18">
    <mergeCell ref="A1:A4"/>
    <mergeCell ref="A6:E6"/>
    <mergeCell ref="A34:E34"/>
    <mergeCell ref="A35:E35"/>
    <mergeCell ref="B36:B39"/>
    <mergeCell ref="A26:E26"/>
    <mergeCell ref="A31:E31"/>
    <mergeCell ref="A12:E12"/>
    <mergeCell ref="A17:E17"/>
    <mergeCell ref="B18:B19"/>
    <mergeCell ref="A20:E20"/>
    <mergeCell ref="B21:B24"/>
    <mergeCell ref="B49:B54"/>
    <mergeCell ref="A40:E40"/>
    <mergeCell ref="B41:B43"/>
    <mergeCell ref="A44:E44"/>
    <mergeCell ref="B45:B47"/>
    <mergeCell ref="A48:E48"/>
  </mergeCells>
  <hyperlinks>
    <hyperlink ref="B2" location="Кондиционирование!R1C1" display="возврат на главную"/>
    <hyperlink ref="B4" location="Кондиционирование!R1C1" display="на главную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3313" r:id="rId4">
          <objectPr defaultSize="0" autoPict="0" r:id="rId5">
            <anchor moveWithCells="1" sizeWithCells="1">
              <from>
                <xdr:col>0</xdr:col>
                <xdr:colOff>123825</xdr:colOff>
                <xdr:row>0</xdr:row>
                <xdr:rowOff>133350</xdr:rowOff>
              </from>
              <to>
                <xdr:col>0</xdr:col>
                <xdr:colOff>1657350</xdr:colOff>
                <xdr:row>1</xdr:row>
                <xdr:rowOff>152400</xdr:rowOff>
              </to>
            </anchor>
          </objectPr>
        </oleObject>
      </mc:Choice>
      <mc:Fallback>
        <oleObject progId="CorelDRAW.Graphic.12" shapeId="13313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R51"/>
  <sheetViews>
    <sheetView zoomScale="85" zoomScaleNormal="85" workbookViewId="0">
      <selection activeCell="K5" sqref="K5"/>
    </sheetView>
  </sheetViews>
  <sheetFormatPr defaultRowHeight="10.5" customHeight="1"/>
  <cols>
    <col min="1" max="1" width="25.5703125" style="1221" customWidth="1"/>
    <col min="2" max="2" width="73.85546875" style="1221" customWidth="1"/>
    <col min="3" max="3" width="9.140625" style="1221"/>
    <col min="4" max="4" width="12" style="1221" customWidth="1"/>
    <col min="5" max="5" width="11" style="1221" customWidth="1"/>
    <col min="6" max="6" width="12.42578125" style="1221" customWidth="1"/>
    <col min="7" max="7" width="9.140625" style="1221"/>
    <col min="8" max="8" width="11.28515625" style="1221" customWidth="1"/>
    <col min="9" max="9" width="11.5703125" style="1536" customWidth="1"/>
    <col min="10" max="10" width="9.7109375" style="1536" customWidth="1"/>
    <col min="11" max="254" width="9.140625" style="1221"/>
    <col min="255" max="255" width="25.5703125" style="1221" customWidth="1"/>
    <col min="256" max="256" width="101.28515625" style="1221" customWidth="1"/>
    <col min="257" max="257" width="9.140625" style="1221"/>
    <col min="258" max="258" width="12" style="1221" customWidth="1"/>
    <col min="259" max="259" width="11" style="1221" customWidth="1"/>
    <col min="260" max="260" width="12.42578125" style="1221" customWidth="1"/>
    <col min="261" max="261" width="9.140625" style="1221"/>
    <col min="262" max="262" width="30.140625" style="1221" customWidth="1"/>
    <col min="263" max="263" width="11.5703125" style="1221" customWidth="1"/>
    <col min="264" max="264" width="21.7109375" style="1221" customWidth="1"/>
    <col min="265" max="265" width="11.5703125" style="1221" customWidth="1"/>
    <col min="266" max="510" width="9.140625" style="1221"/>
    <col min="511" max="511" width="25.5703125" style="1221" customWidth="1"/>
    <col min="512" max="512" width="101.28515625" style="1221" customWidth="1"/>
    <col min="513" max="513" width="9.140625" style="1221"/>
    <col min="514" max="514" width="12" style="1221" customWidth="1"/>
    <col min="515" max="515" width="11" style="1221" customWidth="1"/>
    <col min="516" max="516" width="12.42578125" style="1221" customWidth="1"/>
    <col min="517" max="517" width="9.140625" style="1221"/>
    <col min="518" max="518" width="30.140625" style="1221" customWidth="1"/>
    <col min="519" max="519" width="11.5703125" style="1221" customWidth="1"/>
    <col min="520" max="520" width="21.7109375" style="1221" customWidth="1"/>
    <col min="521" max="521" width="11.5703125" style="1221" customWidth="1"/>
    <col min="522" max="766" width="9.140625" style="1221"/>
    <col min="767" max="767" width="25.5703125" style="1221" customWidth="1"/>
    <col min="768" max="768" width="101.28515625" style="1221" customWidth="1"/>
    <col min="769" max="769" width="9.140625" style="1221"/>
    <col min="770" max="770" width="12" style="1221" customWidth="1"/>
    <col min="771" max="771" width="11" style="1221" customWidth="1"/>
    <col min="772" max="772" width="12.42578125" style="1221" customWidth="1"/>
    <col min="773" max="773" width="9.140625" style="1221"/>
    <col min="774" max="774" width="30.140625" style="1221" customWidth="1"/>
    <col min="775" max="775" width="11.5703125" style="1221" customWidth="1"/>
    <col min="776" max="776" width="21.7109375" style="1221" customWidth="1"/>
    <col min="777" max="777" width="11.5703125" style="1221" customWidth="1"/>
    <col min="778" max="1022" width="9.140625" style="1221"/>
    <col min="1023" max="1023" width="25.5703125" style="1221" customWidth="1"/>
    <col min="1024" max="1024" width="101.28515625" style="1221" customWidth="1"/>
    <col min="1025" max="1025" width="9.140625" style="1221"/>
    <col min="1026" max="1026" width="12" style="1221" customWidth="1"/>
    <col min="1027" max="1027" width="11" style="1221" customWidth="1"/>
    <col min="1028" max="1028" width="12.42578125" style="1221" customWidth="1"/>
    <col min="1029" max="1029" width="9.140625" style="1221"/>
    <col min="1030" max="1030" width="30.140625" style="1221" customWidth="1"/>
    <col min="1031" max="1031" width="11.5703125" style="1221" customWidth="1"/>
    <col min="1032" max="1032" width="21.7109375" style="1221" customWidth="1"/>
    <col min="1033" max="1033" width="11.5703125" style="1221" customWidth="1"/>
    <col min="1034" max="1278" width="9.140625" style="1221"/>
    <col min="1279" max="1279" width="25.5703125" style="1221" customWidth="1"/>
    <col min="1280" max="1280" width="101.28515625" style="1221" customWidth="1"/>
    <col min="1281" max="1281" width="9.140625" style="1221"/>
    <col min="1282" max="1282" width="12" style="1221" customWidth="1"/>
    <col min="1283" max="1283" width="11" style="1221" customWidth="1"/>
    <col min="1284" max="1284" width="12.42578125" style="1221" customWidth="1"/>
    <col min="1285" max="1285" width="9.140625" style="1221"/>
    <col min="1286" max="1286" width="30.140625" style="1221" customWidth="1"/>
    <col min="1287" max="1287" width="11.5703125" style="1221" customWidth="1"/>
    <col min="1288" max="1288" width="21.7109375" style="1221" customWidth="1"/>
    <col min="1289" max="1289" width="11.5703125" style="1221" customWidth="1"/>
    <col min="1290" max="1534" width="9.140625" style="1221"/>
    <col min="1535" max="1535" width="25.5703125" style="1221" customWidth="1"/>
    <col min="1536" max="1536" width="101.28515625" style="1221" customWidth="1"/>
    <col min="1537" max="1537" width="9.140625" style="1221"/>
    <col min="1538" max="1538" width="12" style="1221" customWidth="1"/>
    <col min="1539" max="1539" width="11" style="1221" customWidth="1"/>
    <col min="1540" max="1540" width="12.42578125" style="1221" customWidth="1"/>
    <col min="1541" max="1541" width="9.140625" style="1221"/>
    <col min="1542" max="1542" width="30.140625" style="1221" customWidth="1"/>
    <col min="1543" max="1543" width="11.5703125" style="1221" customWidth="1"/>
    <col min="1544" max="1544" width="21.7109375" style="1221" customWidth="1"/>
    <col min="1545" max="1545" width="11.5703125" style="1221" customWidth="1"/>
    <col min="1546" max="1790" width="9.140625" style="1221"/>
    <col min="1791" max="1791" width="25.5703125" style="1221" customWidth="1"/>
    <col min="1792" max="1792" width="101.28515625" style="1221" customWidth="1"/>
    <col min="1793" max="1793" width="9.140625" style="1221"/>
    <col min="1794" max="1794" width="12" style="1221" customWidth="1"/>
    <col min="1795" max="1795" width="11" style="1221" customWidth="1"/>
    <col min="1796" max="1796" width="12.42578125" style="1221" customWidth="1"/>
    <col min="1797" max="1797" width="9.140625" style="1221"/>
    <col min="1798" max="1798" width="30.140625" style="1221" customWidth="1"/>
    <col min="1799" max="1799" width="11.5703125" style="1221" customWidth="1"/>
    <col min="1800" max="1800" width="21.7109375" style="1221" customWidth="1"/>
    <col min="1801" max="1801" width="11.5703125" style="1221" customWidth="1"/>
    <col min="1802" max="2046" width="9.140625" style="1221"/>
    <col min="2047" max="2047" width="25.5703125" style="1221" customWidth="1"/>
    <col min="2048" max="2048" width="101.28515625" style="1221" customWidth="1"/>
    <col min="2049" max="2049" width="9.140625" style="1221"/>
    <col min="2050" max="2050" width="12" style="1221" customWidth="1"/>
    <col min="2051" max="2051" width="11" style="1221" customWidth="1"/>
    <col min="2052" max="2052" width="12.42578125" style="1221" customWidth="1"/>
    <col min="2053" max="2053" width="9.140625" style="1221"/>
    <col min="2054" max="2054" width="30.140625" style="1221" customWidth="1"/>
    <col min="2055" max="2055" width="11.5703125" style="1221" customWidth="1"/>
    <col min="2056" max="2056" width="21.7109375" style="1221" customWidth="1"/>
    <col min="2057" max="2057" width="11.5703125" style="1221" customWidth="1"/>
    <col min="2058" max="2302" width="9.140625" style="1221"/>
    <col min="2303" max="2303" width="25.5703125" style="1221" customWidth="1"/>
    <col min="2304" max="2304" width="101.28515625" style="1221" customWidth="1"/>
    <col min="2305" max="2305" width="9.140625" style="1221"/>
    <col min="2306" max="2306" width="12" style="1221" customWidth="1"/>
    <col min="2307" max="2307" width="11" style="1221" customWidth="1"/>
    <col min="2308" max="2308" width="12.42578125" style="1221" customWidth="1"/>
    <col min="2309" max="2309" width="9.140625" style="1221"/>
    <col min="2310" max="2310" width="30.140625" style="1221" customWidth="1"/>
    <col min="2311" max="2311" width="11.5703125" style="1221" customWidth="1"/>
    <col min="2312" max="2312" width="21.7109375" style="1221" customWidth="1"/>
    <col min="2313" max="2313" width="11.5703125" style="1221" customWidth="1"/>
    <col min="2314" max="2558" width="9.140625" style="1221"/>
    <col min="2559" max="2559" width="25.5703125" style="1221" customWidth="1"/>
    <col min="2560" max="2560" width="101.28515625" style="1221" customWidth="1"/>
    <col min="2561" max="2561" width="9.140625" style="1221"/>
    <col min="2562" max="2562" width="12" style="1221" customWidth="1"/>
    <col min="2563" max="2563" width="11" style="1221" customWidth="1"/>
    <col min="2564" max="2564" width="12.42578125" style="1221" customWidth="1"/>
    <col min="2565" max="2565" width="9.140625" style="1221"/>
    <col min="2566" max="2566" width="30.140625" style="1221" customWidth="1"/>
    <col min="2567" max="2567" width="11.5703125" style="1221" customWidth="1"/>
    <col min="2568" max="2568" width="21.7109375" style="1221" customWidth="1"/>
    <col min="2569" max="2569" width="11.5703125" style="1221" customWidth="1"/>
    <col min="2570" max="2814" width="9.140625" style="1221"/>
    <col min="2815" max="2815" width="25.5703125" style="1221" customWidth="1"/>
    <col min="2816" max="2816" width="101.28515625" style="1221" customWidth="1"/>
    <col min="2817" max="2817" width="9.140625" style="1221"/>
    <col min="2818" max="2818" width="12" style="1221" customWidth="1"/>
    <col min="2819" max="2819" width="11" style="1221" customWidth="1"/>
    <col min="2820" max="2820" width="12.42578125" style="1221" customWidth="1"/>
    <col min="2821" max="2821" width="9.140625" style="1221"/>
    <col min="2822" max="2822" width="30.140625" style="1221" customWidth="1"/>
    <col min="2823" max="2823" width="11.5703125" style="1221" customWidth="1"/>
    <col min="2824" max="2824" width="21.7109375" style="1221" customWidth="1"/>
    <col min="2825" max="2825" width="11.5703125" style="1221" customWidth="1"/>
    <col min="2826" max="3070" width="9.140625" style="1221"/>
    <col min="3071" max="3071" width="25.5703125" style="1221" customWidth="1"/>
    <col min="3072" max="3072" width="101.28515625" style="1221" customWidth="1"/>
    <col min="3073" max="3073" width="9.140625" style="1221"/>
    <col min="3074" max="3074" width="12" style="1221" customWidth="1"/>
    <col min="3075" max="3075" width="11" style="1221" customWidth="1"/>
    <col min="3076" max="3076" width="12.42578125" style="1221" customWidth="1"/>
    <col min="3077" max="3077" width="9.140625" style="1221"/>
    <col min="3078" max="3078" width="30.140625" style="1221" customWidth="1"/>
    <col min="3079" max="3079" width="11.5703125" style="1221" customWidth="1"/>
    <col min="3080" max="3080" width="21.7109375" style="1221" customWidth="1"/>
    <col min="3081" max="3081" width="11.5703125" style="1221" customWidth="1"/>
    <col min="3082" max="3326" width="9.140625" style="1221"/>
    <col min="3327" max="3327" width="25.5703125" style="1221" customWidth="1"/>
    <col min="3328" max="3328" width="101.28515625" style="1221" customWidth="1"/>
    <col min="3329" max="3329" width="9.140625" style="1221"/>
    <col min="3330" max="3330" width="12" style="1221" customWidth="1"/>
    <col min="3331" max="3331" width="11" style="1221" customWidth="1"/>
    <col min="3332" max="3332" width="12.42578125" style="1221" customWidth="1"/>
    <col min="3333" max="3333" width="9.140625" style="1221"/>
    <col min="3334" max="3334" width="30.140625" style="1221" customWidth="1"/>
    <col min="3335" max="3335" width="11.5703125" style="1221" customWidth="1"/>
    <col min="3336" max="3336" width="21.7109375" style="1221" customWidth="1"/>
    <col min="3337" max="3337" width="11.5703125" style="1221" customWidth="1"/>
    <col min="3338" max="3582" width="9.140625" style="1221"/>
    <col min="3583" max="3583" width="25.5703125" style="1221" customWidth="1"/>
    <col min="3584" max="3584" width="101.28515625" style="1221" customWidth="1"/>
    <col min="3585" max="3585" width="9.140625" style="1221"/>
    <col min="3586" max="3586" width="12" style="1221" customWidth="1"/>
    <col min="3587" max="3587" width="11" style="1221" customWidth="1"/>
    <col min="3588" max="3588" width="12.42578125" style="1221" customWidth="1"/>
    <col min="3589" max="3589" width="9.140625" style="1221"/>
    <col min="3590" max="3590" width="30.140625" style="1221" customWidth="1"/>
    <col min="3591" max="3591" width="11.5703125" style="1221" customWidth="1"/>
    <col min="3592" max="3592" width="21.7109375" style="1221" customWidth="1"/>
    <col min="3593" max="3593" width="11.5703125" style="1221" customWidth="1"/>
    <col min="3594" max="3838" width="9.140625" style="1221"/>
    <col min="3839" max="3839" width="25.5703125" style="1221" customWidth="1"/>
    <col min="3840" max="3840" width="101.28515625" style="1221" customWidth="1"/>
    <col min="3841" max="3841" width="9.140625" style="1221"/>
    <col min="3842" max="3842" width="12" style="1221" customWidth="1"/>
    <col min="3843" max="3843" width="11" style="1221" customWidth="1"/>
    <col min="3844" max="3844" width="12.42578125" style="1221" customWidth="1"/>
    <col min="3845" max="3845" width="9.140625" style="1221"/>
    <col min="3846" max="3846" width="30.140625" style="1221" customWidth="1"/>
    <col min="3847" max="3847" width="11.5703125" style="1221" customWidth="1"/>
    <col min="3848" max="3848" width="21.7109375" style="1221" customWidth="1"/>
    <col min="3849" max="3849" width="11.5703125" style="1221" customWidth="1"/>
    <col min="3850" max="4094" width="9.140625" style="1221"/>
    <col min="4095" max="4095" width="25.5703125" style="1221" customWidth="1"/>
    <col min="4096" max="4096" width="101.28515625" style="1221" customWidth="1"/>
    <col min="4097" max="4097" width="9.140625" style="1221"/>
    <col min="4098" max="4098" width="12" style="1221" customWidth="1"/>
    <col min="4099" max="4099" width="11" style="1221" customWidth="1"/>
    <col min="4100" max="4100" width="12.42578125" style="1221" customWidth="1"/>
    <col min="4101" max="4101" width="9.140625" style="1221"/>
    <col min="4102" max="4102" width="30.140625" style="1221" customWidth="1"/>
    <col min="4103" max="4103" width="11.5703125" style="1221" customWidth="1"/>
    <col min="4104" max="4104" width="21.7109375" style="1221" customWidth="1"/>
    <col min="4105" max="4105" width="11.5703125" style="1221" customWidth="1"/>
    <col min="4106" max="4350" width="9.140625" style="1221"/>
    <col min="4351" max="4351" width="25.5703125" style="1221" customWidth="1"/>
    <col min="4352" max="4352" width="101.28515625" style="1221" customWidth="1"/>
    <col min="4353" max="4353" width="9.140625" style="1221"/>
    <col min="4354" max="4354" width="12" style="1221" customWidth="1"/>
    <col min="4355" max="4355" width="11" style="1221" customWidth="1"/>
    <col min="4356" max="4356" width="12.42578125" style="1221" customWidth="1"/>
    <col min="4357" max="4357" width="9.140625" style="1221"/>
    <col min="4358" max="4358" width="30.140625" style="1221" customWidth="1"/>
    <col min="4359" max="4359" width="11.5703125" style="1221" customWidth="1"/>
    <col min="4360" max="4360" width="21.7109375" style="1221" customWidth="1"/>
    <col min="4361" max="4361" width="11.5703125" style="1221" customWidth="1"/>
    <col min="4362" max="4606" width="9.140625" style="1221"/>
    <col min="4607" max="4607" width="25.5703125" style="1221" customWidth="1"/>
    <col min="4608" max="4608" width="101.28515625" style="1221" customWidth="1"/>
    <col min="4609" max="4609" width="9.140625" style="1221"/>
    <col min="4610" max="4610" width="12" style="1221" customWidth="1"/>
    <col min="4611" max="4611" width="11" style="1221" customWidth="1"/>
    <col min="4612" max="4612" width="12.42578125" style="1221" customWidth="1"/>
    <col min="4613" max="4613" width="9.140625" style="1221"/>
    <col min="4614" max="4614" width="30.140625" style="1221" customWidth="1"/>
    <col min="4615" max="4615" width="11.5703125" style="1221" customWidth="1"/>
    <col min="4616" max="4616" width="21.7109375" style="1221" customWidth="1"/>
    <col min="4617" max="4617" width="11.5703125" style="1221" customWidth="1"/>
    <col min="4618" max="4862" width="9.140625" style="1221"/>
    <col min="4863" max="4863" width="25.5703125" style="1221" customWidth="1"/>
    <col min="4864" max="4864" width="101.28515625" style="1221" customWidth="1"/>
    <col min="4865" max="4865" width="9.140625" style="1221"/>
    <col min="4866" max="4866" width="12" style="1221" customWidth="1"/>
    <col min="4867" max="4867" width="11" style="1221" customWidth="1"/>
    <col min="4868" max="4868" width="12.42578125" style="1221" customWidth="1"/>
    <col min="4869" max="4869" width="9.140625" style="1221"/>
    <col min="4870" max="4870" width="30.140625" style="1221" customWidth="1"/>
    <col min="4871" max="4871" width="11.5703125" style="1221" customWidth="1"/>
    <col min="4872" max="4872" width="21.7109375" style="1221" customWidth="1"/>
    <col min="4873" max="4873" width="11.5703125" style="1221" customWidth="1"/>
    <col min="4874" max="5118" width="9.140625" style="1221"/>
    <col min="5119" max="5119" width="25.5703125" style="1221" customWidth="1"/>
    <col min="5120" max="5120" width="101.28515625" style="1221" customWidth="1"/>
    <col min="5121" max="5121" width="9.140625" style="1221"/>
    <col min="5122" max="5122" width="12" style="1221" customWidth="1"/>
    <col min="5123" max="5123" width="11" style="1221" customWidth="1"/>
    <col min="5124" max="5124" width="12.42578125" style="1221" customWidth="1"/>
    <col min="5125" max="5125" width="9.140625" style="1221"/>
    <col min="5126" max="5126" width="30.140625" style="1221" customWidth="1"/>
    <col min="5127" max="5127" width="11.5703125" style="1221" customWidth="1"/>
    <col min="5128" max="5128" width="21.7109375" style="1221" customWidth="1"/>
    <col min="5129" max="5129" width="11.5703125" style="1221" customWidth="1"/>
    <col min="5130" max="5374" width="9.140625" style="1221"/>
    <col min="5375" max="5375" width="25.5703125" style="1221" customWidth="1"/>
    <col min="5376" max="5376" width="101.28515625" style="1221" customWidth="1"/>
    <col min="5377" max="5377" width="9.140625" style="1221"/>
    <col min="5378" max="5378" width="12" style="1221" customWidth="1"/>
    <col min="5379" max="5379" width="11" style="1221" customWidth="1"/>
    <col min="5380" max="5380" width="12.42578125" style="1221" customWidth="1"/>
    <col min="5381" max="5381" width="9.140625" style="1221"/>
    <col min="5382" max="5382" width="30.140625" style="1221" customWidth="1"/>
    <col min="5383" max="5383" width="11.5703125" style="1221" customWidth="1"/>
    <col min="5384" max="5384" width="21.7109375" style="1221" customWidth="1"/>
    <col min="5385" max="5385" width="11.5703125" style="1221" customWidth="1"/>
    <col min="5386" max="5630" width="9.140625" style="1221"/>
    <col min="5631" max="5631" width="25.5703125" style="1221" customWidth="1"/>
    <col min="5632" max="5632" width="101.28515625" style="1221" customWidth="1"/>
    <col min="5633" max="5633" width="9.140625" style="1221"/>
    <col min="5634" max="5634" width="12" style="1221" customWidth="1"/>
    <col min="5635" max="5635" width="11" style="1221" customWidth="1"/>
    <col min="5636" max="5636" width="12.42578125" style="1221" customWidth="1"/>
    <col min="5637" max="5637" width="9.140625" style="1221"/>
    <col min="5638" max="5638" width="30.140625" style="1221" customWidth="1"/>
    <col min="5639" max="5639" width="11.5703125" style="1221" customWidth="1"/>
    <col min="5640" max="5640" width="21.7109375" style="1221" customWidth="1"/>
    <col min="5641" max="5641" width="11.5703125" style="1221" customWidth="1"/>
    <col min="5642" max="5886" width="9.140625" style="1221"/>
    <col min="5887" max="5887" width="25.5703125" style="1221" customWidth="1"/>
    <col min="5888" max="5888" width="101.28515625" style="1221" customWidth="1"/>
    <col min="5889" max="5889" width="9.140625" style="1221"/>
    <col min="5890" max="5890" width="12" style="1221" customWidth="1"/>
    <col min="5891" max="5891" width="11" style="1221" customWidth="1"/>
    <col min="5892" max="5892" width="12.42578125" style="1221" customWidth="1"/>
    <col min="5893" max="5893" width="9.140625" style="1221"/>
    <col min="5894" max="5894" width="30.140625" style="1221" customWidth="1"/>
    <col min="5895" max="5895" width="11.5703125" style="1221" customWidth="1"/>
    <col min="5896" max="5896" width="21.7109375" style="1221" customWidth="1"/>
    <col min="5897" max="5897" width="11.5703125" style="1221" customWidth="1"/>
    <col min="5898" max="6142" width="9.140625" style="1221"/>
    <col min="6143" max="6143" width="25.5703125" style="1221" customWidth="1"/>
    <col min="6144" max="6144" width="101.28515625" style="1221" customWidth="1"/>
    <col min="6145" max="6145" width="9.140625" style="1221"/>
    <col min="6146" max="6146" width="12" style="1221" customWidth="1"/>
    <col min="6147" max="6147" width="11" style="1221" customWidth="1"/>
    <col min="6148" max="6148" width="12.42578125" style="1221" customWidth="1"/>
    <col min="6149" max="6149" width="9.140625" style="1221"/>
    <col min="6150" max="6150" width="30.140625" style="1221" customWidth="1"/>
    <col min="6151" max="6151" width="11.5703125" style="1221" customWidth="1"/>
    <col min="6152" max="6152" width="21.7109375" style="1221" customWidth="1"/>
    <col min="6153" max="6153" width="11.5703125" style="1221" customWidth="1"/>
    <col min="6154" max="6398" width="9.140625" style="1221"/>
    <col min="6399" max="6399" width="25.5703125" style="1221" customWidth="1"/>
    <col min="6400" max="6400" width="101.28515625" style="1221" customWidth="1"/>
    <col min="6401" max="6401" width="9.140625" style="1221"/>
    <col min="6402" max="6402" width="12" style="1221" customWidth="1"/>
    <col min="6403" max="6403" width="11" style="1221" customWidth="1"/>
    <col min="6404" max="6404" width="12.42578125" style="1221" customWidth="1"/>
    <col min="6405" max="6405" width="9.140625" style="1221"/>
    <col min="6406" max="6406" width="30.140625" style="1221" customWidth="1"/>
    <col min="6407" max="6407" width="11.5703125" style="1221" customWidth="1"/>
    <col min="6408" max="6408" width="21.7109375" style="1221" customWidth="1"/>
    <col min="6409" max="6409" width="11.5703125" style="1221" customWidth="1"/>
    <col min="6410" max="6654" width="9.140625" style="1221"/>
    <col min="6655" max="6655" width="25.5703125" style="1221" customWidth="1"/>
    <col min="6656" max="6656" width="101.28515625" style="1221" customWidth="1"/>
    <col min="6657" max="6657" width="9.140625" style="1221"/>
    <col min="6658" max="6658" width="12" style="1221" customWidth="1"/>
    <col min="6659" max="6659" width="11" style="1221" customWidth="1"/>
    <col min="6660" max="6660" width="12.42578125" style="1221" customWidth="1"/>
    <col min="6661" max="6661" width="9.140625" style="1221"/>
    <col min="6662" max="6662" width="30.140625" style="1221" customWidth="1"/>
    <col min="6663" max="6663" width="11.5703125" style="1221" customWidth="1"/>
    <col min="6664" max="6664" width="21.7109375" style="1221" customWidth="1"/>
    <col min="6665" max="6665" width="11.5703125" style="1221" customWidth="1"/>
    <col min="6666" max="6910" width="9.140625" style="1221"/>
    <col min="6911" max="6911" width="25.5703125" style="1221" customWidth="1"/>
    <col min="6912" max="6912" width="101.28515625" style="1221" customWidth="1"/>
    <col min="6913" max="6913" width="9.140625" style="1221"/>
    <col min="6914" max="6914" width="12" style="1221" customWidth="1"/>
    <col min="6915" max="6915" width="11" style="1221" customWidth="1"/>
    <col min="6916" max="6916" width="12.42578125" style="1221" customWidth="1"/>
    <col min="6917" max="6917" width="9.140625" style="1221"/>
    <col min="6918" max="6918" width="30.140625" style="1221" customWidth="1"/>
    <col min="6919" max="6919" width="11.5703125" style="1221" customWidth="1"/>
    <col min="6920" max="6920" width="21.7109375" style="1221" customWidth="1"/>
    <col min="6921" max="6921" width="11.5703125" style="1221" customWidth="1"/>
    <col min="6922" max="7166" width="9.140625" style="1221"/>
    <col min="7167" max="7167" width="25.5703125" style="1221" customWidth="1"/>
    <col min="7168" max="7168" width="101.28515625" style="1221" customWidth="1"/>
    <col min="7169" max="7169" width="9.140625" style="1221"/>
    <col min="7170" max="7170" width="12" style="1221" customWidth="1"/>
    <col min="7171" max="7171" width="11" style="1221" customWidth="1"/>
    <col min="7172" max="7172" width="12.42578125" style="1221" customWidth="1"/>
    <col min="7173" max="7173" width="9.140625" style="1221"/>
    <col min="7174" max="7174" width="30.140625" style="1221" customWidth="1"/>
    <col min="7175" max="7175" width="11.5703125" style="1221" customWidth="1"/>
    <col min="7176" max="7176" width="21.7109375" style="1221" customWidth="1"/>
    <col min="7177" max="7177" width="11.5703125" style="1221" customWidth="1"/>
    <col min="7178" max="7422" width="9.140625" style="1221"/>
    <col min="7423" max="7423" width="25.5703125" style="1221" customWidth="1"/>
    <col min="7424" max="7424" width="101.28515625" style="1221" customWidth="1"/>
    <col min="7425" max="7425" width="9.140625" style="1221"/>
    <col min="7426" max="7426" width="12" style="1221" customWidth="1"/>
    <col min="7427" max="7427" width="11" style="1221" customWidth="1"/>
    <col min="7428" max="7428" width="12.42578125" style="1221" customWidth="1"/>
    <col min="7429" max="7429" width="9.140625" style="1221"/>
    <col min="7430" max="7430" width="30.140625" style="1221" customWidth="1"/>
    <col min="7431" max="7431" width="11.5703125" style="1221" customWidth="1"/>
    <col min="7432" max="7432" width="21.7109375" style="1221" customWidth="1"/>
    <col min="7433" max="7433" width="11.5703125" style="1221" customWidth="1"/>
    <col min="7434" max="7678" width="9.140625" style="1221"/>
    <col min="7679" max="7679" width="25.5703125" style="1221" customWidth="1"/>
    <col min="7680" max="7680" width="101.28515625" style="1221" customWidth="1"/>
    <col min="7681" max="7681" width="9.140625" style="1221"/>
    <col min="7682" max="7682" width="12" style="1221" customWidth="1"/>
    <col min="7683" max="7683" width="11" style="1221" customWidth="1"/>
    <col min="7684" max="7684" width="12.42578125" style="1221" customWidth="1"/>
    <col min="7685" max="7685" width="9.140625" style="1221"/>
    <col min="7686" max="7686" width="30.140625" style="1221" customWidth="1"/>
    <col min="7687" max="7687" width="11.5703125" style="1221" customWidth="1"/>
    <col min="7688" max="7688" width="21.7109375" style="1221" customWidth="1"/>
    <col min="7689" max="7689" width="11.5703125" style="1221" customWidth="1"/>
    <col min="7690" max="7934" width="9.140625" style="1221"/>
    <col min="7935" max="7935" width="25.5703125" style="1221" customWidth="1"/>
    <col min="7936" max="7936" width="101.28515625" style="1221" customWidth="1"/>
    <col min="7937" max="7937" width="9.140625" style="1221"/>
    <col min="7938" max="7938" width="12" style="1221" customWidth="1"/>
    <col min="7939" max="7939" width="11" style="1221" customWidth="1"/>
    <col min="7940" max="7940" width="12.42578125" style="1221" customWidth="1"/>
    <col min="7941" max="7941" width="9.140625" style="1221"/>
    <col min="7942" max="7942" width="30.140625" style="1221" customWidth="1"/>
    <col min="7943" max="7943" width="11.5703125" style="1221" customWidth="1"/>
    <col min="7944" max="7944" width="21.7109375" style="1221" customWidth="1"/>
    <col min="7945" max="7945" width="11.5703125" style="1221" customWidth="1"/>
    <col min="7946" max="8190" width="9.140625" style="1221"/>
    <col min="8191" max="8191" width="25.5703125" style="1221" customWidth="1"/>
    <col min="8192" max="8192" width="101.28515625" style="1221" customWidth="1"/>
    <col min="8193" max="8193" width="9.140625" style="1221"/>
    <col min="8194" max="8194" width="12" style="1221" customWidth="1"/>
    <col min="8195" max="8195" width="11" style="1221" customWidth="1"/>
    <col min="8196" max="8196" width="12.42578125" style="1221" customWidth="1"/>
    <col min="8197" max="8197" width="9.140625" style="1221"/>
    <col min="8198" max="8198" width="30.140625" style="1221" customWidth="1"/>
    <col min="8199" max="8199" width="11.5703125" style="1221" customWidth="1"/>
    <col min="8200" max="8200" width="21.7109375" style="1221" customWidth="1"/>
    <col min="8201" max="8201" width="11.5703125" style="1221" customWidth="1"/>
    <col min="8202" max="8446" width="9.140625" style="1221"/>
    <col min="8447" max="8447" width="25.5703125" style="1221" customWidth="1"/>
    <col min="8448" max="8448" width="101.28515625" style="1221" customWidth="1"/>
    <col min="8449" max="8449" width="9.140625" style="1221"/>
    <col min="8450" max="8450" width="12" style="1221" customWidth="1"/>
    <col min="8451" max="8451" width="11" style="1221" customWidth="1"/>
    <col min="8452" max="8452" width="12.42578125" style="1221" customWidth="1"/>
    <col min="8453" max="8453" width="9.140625" style="1221"/>
    <col min="8454" max="8454" width="30.140625" style="1221" customWidth="1"/>
    <col min="8455" max="8455" width="11.5703125" style="1221" customWidth="1"/>
    <col min="8456" max="8456" width="21.7109375" style="1221" customWidth="1"/>
    <col min="8457" max="8457" width="11.5703125" style="1221" customWidth="1"/>
    <col min="8458" max="8702" width="9.140625" style="1221"/>
    <col min="8703" max="8703" width="25.5703125" style="1221" customWidth="1"/>
    <col min="8704" max="8704" width="101.28515625" style="1221" customWidth="1"/>
    <col min="8705" max="8705" width="9.140625" style="1221"/>
    <col min="8706" max="8706" width="12" style="1221" customWidth="1"/>
    <col min="8707" max="8707" width="11" style="1221" customWidth="1"/>
    <col min="8708" max="8708" width="12.42578125" style="1221" customWidth="1"/>
    <col min="8709" max="8709" width="9.140625" style="1221"/>
    <col min="8710" max="8710" width="30.140625" style="1221" customWidth="1"/>
    <col min="8711" max="8711" width="11.5703125" style="1221" customWidth="1"/>
    <col min="8712" max="8712" width="21.7109375" style="1221" customWidth="1"/>
    <col min="8713" max="8713" width="11.5703125" style="1221" customWidth="1"/>
    <col min="8714" max="8958" width="9.140625" style="1221"/>
    <col min="8959" max="8959" width="25.5703125" style="1221" customWidth="1"/>
    <col min="8960" max="8960" width="101.28515625" style="1221" customWidth="1"/>
    <col min="8961" max="8961" width="9.140625" style="1221"/>
    <col min="8962" max="8962" width="12" style="1221" customWidth="1"/>
    <col min="8963" max="8963" width="11" style="1221" customWidth="1"/>
    <col min="8964" max="8964" width="12.42578125" style="1221" customWidth="1"/>
    <col min="8965" max="8965" width="9.140625" style="1221"/>
    <col min="8966" max="8966" width="30.140625" style="1221" customWidth="1"/>
    <col min="8967" max="8967" width="11.5703125" style="1221" customWidth="1"/>
    <col min="8968" max="8968" width="21.7109375" style="1221" customWidth="1"/>
    <col min="8969" max="8969" width="11.5703125" style="1221" customWidth="1"/>
    <col min="8970" max="9214" width="9.140625" style="1221"/>
    <col min="9215" max="9215" width="25.5703125" style="1221" customWidth="1"/>
    <col min="9216" max="9216" width="101.28515625" style="1221" customWidth="1"/>
    <col min="9217" max="9217" width="9.140625" style="1221"/>
    <col min="9218" max="9218" width="12" style="1221" customWidth="1"/>
    <col min="9219" max="9219" width="11" style="1221" customWidth="1"/>
    <col min="9220" max="9220" width="12.42578125" style="1221" customWidth="1"/>
    <col min="9221" max="9221" width="9.140625" style="1221"/>
    <col min="9222" max="9222" width="30.140625" style="1221" customWidth="1"/>
    <col min="9223" max="9223" width="11.5703125" style="1221" customWidth="1"/>
    <col min="9224" max="9224" width="21.7109375" style="1221" customWidth="1"/>
    <col min="9225" max="9225" width="11.5703125" style="1221" customWidth="1"/>
    <col min="9226" max="9470" width="9.140625" style="1221"/>
    <col min="9471" max="9471" width="25.5703125" style="1221" customWidth="1"/>
    <col min="9472" max="9472" width="101.28515625" style="1221" customWidth="1"/>
    <col min="9473" max="9473" width="9.140625" style="1221"/>
    <col min="9474" max="9474" width="12" style="1221" customWidth="1"/>
    <col min="9475" max="9475" width="11" style="1221" customWidth="1"/>
    <col min="9476" max="9476" width="12.42578125" style="1221" customWidth="1"/>
    <col min="9477" max="9477" width="9.140625" style="1221"/>
    <col min="9478" max="9478" width="30.140625" style="1221" customWidth="1"/>
    <col min="9479" max="9479" width="11.5703125" style="1221" customWidth="1"/>
    <col min="9480" max="9480" width="21.7109375" style="1221" customWidth="1"/>
    <col min="9481" max="9481" width="11.5703125" style="1221" customWidth="1"/>
    <col min="9482" max="9726" width="9.140625" style="1221"/>
    <col min="9727" max="9727" width="25.5703125" style="1221" customWidth="1"/>
    <col min="9728" max="9728" width="101.28515625" style="1221" customWidth="1"/>
    <col min="9729" max="9729" width="9.140625" style="1221"/>
    <col min="9730" max="9730" width="12" style="1221" customWidth="1"/>
    <col min="9731" max="9731" width="11" style="1221" customWidth="1"/>
    <col min="9732" max="9732" width="12.42578125" style="1221" customWidth="1"/>
    <col min="9733" max="9733" width="9.140625" style="1221"/>
    <col min="9734" max="9734" width="30.140625" style="1221" customWidth="1"/>
    <col min="9735" max="9735" width="11.5703125" style="1221" customWidth="1"/>
    <col min="9736" max="9736" width="21.7109375" style="1221" customWidth="1"/>
    <col min="9737" max="9737" width="11.5703125" style="1221" customWidth="1"/>
    <col min="9738" max="9982" width="9.140625" style="1221"/>
    <col min="9983" max="9983" width="25.5703125" style="1221" customWidth="1"/>
    <col min="9984" max="9984" width="101.28515625" style="1221" customWidth="1"/>
    <col min="9985" max="9985" width="9.140625" style="1221"/>
    <col min="9986" max="9986" width="12" style="1221" customWidth="1"/>
    <col min="9987" max="9987" width="11" style="1221" customWidth="1"/>
    <col min="9988" max="9988" width="12.42578125" style="1221" customWidth="1"/>
    <col min="9989" max="9989" width="9.140625" style="1221"/>
    <col min="9990" max="9990" width="30.140625" style="1221" customWidth="1"/>
    <col min="9991" max="9991" width="11.5703125" style="1221" customWidth="1"/>
    <col min="9992" max="9992" width="21.7109375" style="1221" customWidth="1"/>
    <col min="9993" max="9993" width="11.5703125" style="1221" customWidth="1"/>
    <col min="9994" max="10238" width="9.140625" style="1221"/>
    <col min="10239" max="10239" width="25.5703125" style="1221" customWidth="1"/>
    <col min="10240" max="10240" width="101.28515625" style="1221" customWidth="1"/>
    <col min="10241" max="10241" width="9.140625" style="1221"/>
    <col min="10242" max="10242" width="12" style="1221" customWidth="1"/>
    <col min="10243" max="10243" width="11" style="1221" customWidth="1"/>
    <col min="10244" max="10244" width="12.42578125" style="1221" customWidth="1"/>
    <col min="10245" max="10245" width="9.140625" style="1221"/>
    <col min="10246" max="10246" width="30.140625" style="1221" customWidth="1"/>
    <col min="10247" max="10247" width="11.5703125" style="1221" customWidth="1"/>
    <col min="10248" max="10248" width="21.7109375" style="1221" customWidth="1"/>
    <col min="10249" max="10249" width="11.5703125" style="1221" customWidth="1"/>
    <col min="10250" max="10494" width="9.140625" style="1221"/>
    <col min="10495" max="10495" width="25.5703125" style="1221" customWidth="1"/>
    <col min="10496" max="10496" width="101.28515625" style="1221" customWidth="1"/>
    <col min="10497" max="10497" width="9.140625" style="1221"/>
    <col min="10498" max="10498" width="12" style="1221" customWidth="1"/>
    <col min="10499" max="10499" width="11" style="1221" customWidth="1"/>
    <col min="10500" max="10500" width="12.42578125" style="1221" customWidth="1"/>
    <col min="10501" max="10501" width="9.140625" style="1221"/>
    <col min="10502" max="10502" width="30.140625" style="1221" customWidth="1"/>
    <col min="10503" max="10503" width="11.5703125" style="1221" customWidth="1"/>
    <col min="10504" max="10504" width="21.7109375" style="1221" customWidth="1"/>
    <col min="10505" max="10505" width="11.5703125" style="1221" customWidth="1"/>
    <col min="10506" max="10750" width="9.140625" style="1221"/>
    <col min="10751" max="10751" width="25.5703125" style="1221" customWidth="1"/>
    <col min="10752" max="10752" width="101.28515625" style="1221" customWidth="1"/>
    <col min="10753" max="10753" width="9.140625" style="1221"/>
    <col min="10754" max="10754" width="12" style="1221" customWidth="1"/>
    <col min="10755" max="10755" width="11" style="1221" customWidth="1"/>
    <col min="10756" max="10756" width="12.42578125" style="1221" customWidth="1"/>
    <col min="10757" max="10757" width="9.140625" style="1221"/>
    <col min="10758" max="10758" width="30.140625" style="1221" customWidth="1"/>
    <col min="10759" max="10759" width="11.5703125" style="1221" customWidth="1"/>
    <col min="10760" max="10760" width="21.7109375" style="1221" customWidth="1"/>
    <col min="10761" max="10761" width="11.5703125" style="1221" customWidth="1"/>
    <col min="10762" max="11006" width="9.140625" style="1221"/>
    <col min="11007" max="11007" width="25.5703125" style="1221" customWidth="1"/>
    <col min="11008" max="11008" width="101.28515625" style="1221" customWidth="1"/>
    <col min="11009" max="11009" width="9.140625" style="1221"/>
    <col min="11010" max="11010" width="12" style="1221" customWidth="1"/>
    <col min="11011" max="11011" width="11" style="1221" customWidth="1"/>
    <col min="11012" max="11012" width="12.42578125" style="1221" customWidth="1"/>
    <col min="11013" max="11013" width="9.140625" style="1221"/>
    <col min="11014" max="11014" width="30.140625" style="1221" customWidth="1"/>
    <col min="11015" max="11015" width="11.5703125" style="1221" customWidth="1"/>
    <col min="11016" max="11016" width="21.7109375" style="1221" customWidth="1"/>
    <col min="11017" max="11017" width="11.5703125" style="1221" customWidth="1"/>
    <col min="11018" max="11262" width="9.140625" style="1221"/>
    <col min="11263" max="11263" width="25.5703125" style="1221" customWidth="1"/>
    <col min="11264" max="11264" width="101.28515625" style="1221" customWidth="1"/>
    <col min="11265" max="11265" width="9.140625" style="1221"/>
    <col min="11266" max="11266" width="12" style="1221" customWidth="1"/>
    <col min="11267" max="11267" width="11" style="1221" customWidth="1"/>
    <col min="11268" max="11268" width="12.42578125" style="1221" customWidth="1"/>
    <col min="11269" max="11269" width="9.140625" style="1221"/>
    <col min="11270" max="11270" width="30.140625" style="1221" customWidth="1"/>
    <col min="11271" max="11271" width="11.5703125" style="1221" customWidth="1"/>
    <col min="11272" max="11272" width="21.7109375" style="1221" customWidth="1"/>
    <col min="11273" max="11273" width="11.5703125" style="1221" customWidth="1"/>
    <col min="11274" max="11518" width="9.140625" style="1221"/>
    <col min="11519" max="11519" width="25.5703125" style="1221" customWidth="1"/>
    <col min="11520" max="11520" width="101.28515625" style="1221" customWidth="1"/>
    <col min="11521" max="11521" width="9.140625" style="1221"/>
    <col min="11522" max="11522" width="12" style="1221" customWidth="1"/>
    <col min="11523" max="11523" width="11" style="1221" customWidth="1"/>
    <col min="11524" max="11524" width="12.42578125" style="1221" customWidth="1"/>
    <col min="11525" max="11525" width="9.140625" style="1221"/>
    <col min="11526" max="11526" width="30.140625" style="1221" customWidth="1"/>
    <col min="11527" max="11527" width="11.5703125" style="1221" customWidth="1"/>
    <col min="11528" max="11528" width="21.7109375" style="1221" customWidth="1"/>
    <col min="11529" max="11529" width="11.5703125" style="1221" customWidth="1"/>
    <col min="11530" max="11774" width="9.140625" style="1221"/>
    <col min="11775" max="11775" width="25.5703125" style="1221" customWidth="1"/>
    <col min="11776" max="11776" width="101.28515625" style="1221" customWidth="1"/>
    <col min="11777" max="11777" width="9.140625" style="1221"/>
    <col min="11778" max="11778" width="12" style="1221" customWidth="1"/>
    <col min="11779" max="11779" width="11" style="1221" customWidth="1"/>
    <col min="11780" max="11780" width="12.42578125" style="1221" customWidth="1"/>
    <col min="11781" max="11781" width="9.140625" style="1221"/>
    <col min="11782" max="11782" width="30.140625" style="1221" customWidth="1"/>
    <col min="11783" max="11783" width="11.5703125" style="1221" customWidth="1"/>
    <col min="11784" max="11784" width="21.7109375" style="1221" customWidth="1"/>
    <col min="11785" max="11785" width="11.5703125" style="1221" customWidth="1"/>
    <col min="11786" max="12030" width="9.140625" style="1221"/>
    <col min="12031" max="12031" width="25.5703125" style="1221" customWidth="1"/>
    <col min="12032" max="12032" width="101.28515625" style="1221" customWidth="1"/>
    <col min="12033" max="12033" width="9.140625" style="1221"/>
    <col min="12034" max="12034" width="12" style="1221" customWidth="1"/>
    <col min="12035" max="12035" width="11" style="1221" customWidth="1"/>
    <col min="12036" max="12036" width="12.42578125" style="1221" customWidth="1"/>
    <col min="12037" max="12037" width="9.140625" style="1221"/>
    <col min="12038" max="12038" width="30.140625" style="1221" customWidth="1"/>
    <col min="12039" max="12039" width="11.5703125" style="1221" customWidth="1"/>
    <col min="12040" max="12040" width="21.7109375" style="1221" customWidth="1"/>
    <col min="12041" max="12041" width="11.5703125" style="1221" customWidth="1"/>
    <col min="12042" max="12286" width="9.140625" style="1221"/>
    <col min="12287" max="12287" width="25.5703125" style="1221" customWidth="1"/>
    <col min="12288" max="12288" width="101.28515625" style="1221" customWidth="1"/>
    <col min="12289" max="12289" width="9.140625" style="1221"/>
    <col min="12290" max="12290" width="12" style="1221" customWidth="1"/>
    <col min="12291" max="12291" width="11" style="1221" customWidth="1"/>
    <col min="12292" max="12292" width="12.42578125" style="1221" customWidth="1"/>
    <col min="12293" max="12293" width="9.140625" style="1221"/>
    <col min="12294" max="12294" width="30.140625" style="1221" customWidth="1"/>
    <col min="12295" max="12295" width="11.5703125" style="1221" customWidth="1"/>
    <col min="12296" max="12296" width="21.7109375" style="1221" customWidth="1"/>
    <col min="12297" max="12297" width="11.5703125" style="1221" customWidth="1"/>
    <col min="12298" max="12542" width="9.140625" style="1221"/>
    <col min="12543" max="12543" width="25.5703125" style="1221" customWidth="1"/>
    <col min="12544" max="12544" width="101.28515625" style="1221" customWidth="1"/>
    <col min="12545" max="12545" width="9.140625" style="1221"/>
    <col min="12546" max="12546" width="12" style="1221" customWidth="1"/>
    <col min="12547" max="12547" width="11" style="1221" customWidth="1"/>
    <col min="12548" max="12548" width="12.42578125" style="1221" customWidth="1"/>
    <col min="12549" max="12549" width="9.140625" style="1221"/>
    <col min="12550" max="12550" width="30.140625" style="1221" customWidth="1"/>
    <col min="12551" max="12551" width="11.5703125" style="1221" customWidth="1"/>
    <col min="12552" max="12552" width="21.7109375" style="1221" customWidth="1"/>
    <col min="12553" max="12553" width="11.5703125" style="1221" customWidth="1"/>
    <col min="12554" max="12798" width="9.140625" style="1221"/>
    <col min="12799" max="12799" width="25.5703125" style="1221" customWidth="1"/>
    <col min="12800" max="12800" width="101.28515625" style="1221" customWidth="1"/>
    <col min="12801" max="12801" width="9.140625" style="1221"/>
    <col min="12802" max="12802" width="12" style="1221" customWidth="1"/>
    <col min="12803" max="12803" width="11" style="1221" customWidth="1"/>
    <col min="12804" max="12804" width="12.42578125" style="1221" customWidth="1"/>
    <col min="12805" max="12805" width="9.140625" style="1221"/>
    <col min="12806" max="12806" width="30.140625" style="1221" customWidth="1"/>
    <col min="12807" max="12807" width="11.5703125" style="1221" customWidth="1"/>
    <col min="12808" max="12808" width="21.7109375" style="1221" customWidth="1"/>
    <col min="12809" max="12809" width="11.5703125" style="1221" customWidth="1"/>
    <col min="12810" max="13054" width="9.140625" style="1221"/>
    <col min="13055" max="13055" width="25.5703125" style="1221" customWidth="1"/>
    <col min="13056" max="13056" width="101.28515625" style="1221" customWidth="1"/>
    <col min="13057" max="13057" width="9.140625" style="1221"/>
    <col min="13058" max="13058" width="12" style="1221" customWidth="1"/>
    <col min="13059" max="13059" width="11" style="1221" customWidth="1"/>
    <col min="13060" max="13060" width="12.42578125" style="1221" customWidth="1"/>
    <col min="13061" max="13061" width="9.140625" style="1221"/>
    <col min="13062" max="13062" width="30.140625" style="1221" customWidth="1"/>
    <col min="13063" max="13063" width="11.5703125" style="1221" customWidth="1"/>
    <col min="13064" max="13064" width="21.7109375" style="1221" customWidth="1"/>
    <col min="13065" max="13065" width="11.5703125" style="1221" customWidth="1"/>
    <col min="13066" max="13310" width="9.140625" style="1221"/>
    <col min="13311" max="13311" width="25.5703125" style="1221" customWidth="1"/>
    <col min="13312" max="13312" width="101.28515625" style="1221" customWidth="1"/>
    <col min="13313" max="13313" width="9.140625" style="1221"/>
    <col min="13314" max="13314" width="12" style="1221" customWidth="1"/>
    <col min="13315" max="13315" width="11" style="1221" customWidth="1"/>
    <col min="13316" max="13316" width="12.42578125" style="1221" customWidth="1"/>
    <col min="13317" max="13317" width="9.140625" style="1221"/>
    <col min="13318" max="13318" width="30.140625" style="1221" customWidth="1"/>
    <col min="13319" max="13319" width="11.5703125" style="1221" customWidth="1"/>
    <col min="13320" max="13320" width="21.7109375" style="1221" customWidth="1"/>
    <col min="13321" max="13321" width="11.5703125" style="1221" customWidth="1"/>
    <col min="13322" max="13566" width="9.140625" style="1221"/>
    <col min="13567" max="13567" width="25.5703125" style="1221" customWidth="1"/>
    <col min="13568" max="13568" width="101.28515625" style="1221" customWidth="1"/>
    <col min="13569" max="13569" width="9.140625" style="1221"/>
    <col min="13570" max="13570" width="12" style="1221" customWidth="1"/>
    <col min="13571" max="13571" width="11" style="1221" customWidth="1"/>
    <col min="13572" max="13572" width="12.42578125" style="1221" customWidth="1"/>
    <col min="13573" max="13573" width="9.140625" style="1221"/>
    <col min="13574" max="13574" width="30.140625" style="1221" customWidth="1"/>
    <col min="13575" max="13575" width="11.5703125" style="1221" customWidth="1"/>
    <col min="13576" max="13576" width="21.7109375" style="1221" customWidth="1"/>
    <col min="13577" max="13577" width="11.5703125" style="1221" customWidth="1"/>
    <col min="13578" max="13822" width="9.140625" style="1221"/>
    <col min="13823" max="13823" width="25.5703125" style="1221" customWidth="1"/>
    <col min="13824" max="13824" width="101.28515625" style="1221" customWidth="1"/>
    <col min="13825" max="13825" width="9.140625" style="1221"/>
    <col min="13826" max="13826" width="12" style="1221" customWidth="1"/>
    <col min="13827" max="13827" width="11" style="1221" customWidth="1"/>
    <col min="13828" max="13828" width="12.42578125" style="1221" customWidth="1"/>
    <col min="13829" max="13829" width="9.140625" style="1221"/>
    <col min="13830" max="13830" width="30.140625" style="1221" customWidth="1"/>
    <col min="13831" max="13831" width="11.5703125" style="1221" customWidth="1"/>
    <col min="13832" max="13832" width="21.7109375" style="1221" customWidth="1"/>
    <col min="13833" max="13833" width="11.5703125" style="1221" customWidth="1"/>
    <col min="13834" max="14078" width="9.140625" style="1221"/>
    <col min="14079" max="14079" width="25.5703125" style="1221" customWidth="1"/>
    <col min="14080" max="14080" width="101.28515625" style="1221" customWidth="1"/>
    <col min="14081" max="14081" width="9.140625" style="1221"/>
    <col min="14082" max="14082" width="12" style="1221" customWidth="1"/>
    <col min="14083" max="14083" width="11" style="1221" customWidth="1"/>
    <col min="14084" max="14084" width="12.42578125" style="1221" customWidth="1"/>
    <col min="14085" max="14085" width="9.140625" style="1221"/>
    <col min="14086" max="14086" width="30.140625" style="1221" customWidth="1"/>
    <col min="14087" max="14087" width="11.5703125" style="1221" customWidth="1"/>
    <col min="14088" max="14088" width="21.7109375" style="1221" customWidth="1"/>
    <col min="14089" max="14089" width="11.5703125" style="1221" customWidth="1"/>
    <col min="14090" max="14334" width="9.140625" style="1221"/>
    <col min="14335" max="14335" width="25.5703125" style="1221" customWidth="1"/>
    <col min="14336" max="14336" width="101.28515625" style="1221" customWidth="1"/>
    <col min="14337" max="14337" width="9.140625" style="1221"/>
    <col min="14338" max="14338" width="12" style="1221" customWidth="1"/>
    <col min="14339" max="14339" width="11" style="1221" customWidth="1"/>
    <col min="14340" max="14340" width="12.42578125" style="1221" customWidth="1"/>
    <col min="14341" max="14341" width="9.140625" style="1221"/>
    <col min="14342" max="14342" width="30.140625" style="1221" customWidth="1"/>
    <col min="14343" max="14343" width="11.5703125" style="1221" customWidth="1"/>
    <col min="14344" max="14344" width="21.7109375" style="1221" customWidth="1"/>
    <col min="14345" max="14345" width="11.5703125" style="1221" customWidth="1"/>
    <col min="14346" max="14590" width="9.140625" style="1221"/>
    <col min="14591" max="14591" width="25.5703125" style="1221" customWidth="1"/>
    <col min="14592" max="14592" width="101.28515625" style="1221" customWidth="1"/>
    <col min="14593" max="14593" width="9.140625" style="1221"/>
    <col min="14594" max="14594" width="12" style="1221" customWidth="1"/>
    <col min="14595" max="14595" width="11" style="1221" customWidth="1"/>
    <col min="14596" max="14596" width="12.42578125" style="1221" customWidth="1"/>
    <col min="14597" max="14597" width="9.140625" style="1221"/>
    <col min="14598" max="14598" width="30.140625" style="1221" customWidth="1"/>
    <col min="14599" max="14599" width="11.5703125" style="1221" customWidth="1"/>
    <col min="14600" max="14600" width="21.7109375" style="1221" customWidth="1"/>
    <col min="14601" max="14601" width="11.5703125" style="1221" customWidth="1"/>
    <col min="14602" max="14846" width="9.140625" style="1221"/>
    <col min="14847" max="14847" width="25.5703125" style="1221" customWidth="1"/>
    <col min="14848" max="14848" width="101.28515625" style="1221" customWidth="1"/>
    <col min="14849" max="14849" width="9.140625" style="1221"/>
    <col min="14850" max="14850" width="12" style="1221" customWidth="1"/>
    <col min="14851" max="14851" width="11" style="1221" customWidth="1"/>
    <col min="14852" max="14852" width="12.42578125" style="1221" customWidth="1"/>
    <col min="14853" max="14853" width="9.140625" style="1221"/>
    <col min="14854" max="14854" width="30.140625" style="1221" customWidth="1"/>
    <col min="14855" max="14855" width="11.5703125" style="1221" customWidth="1"/>
    <col min="14856" max="14856" width="21.7109375" style="1221" customWidth="1"/>
    <col min="14857" max="14857" width="11.5703125" style="1221" customWidth="1"/>
    <col min="14858" max="15102" width="9.140625" style="1221"/>
    <col min="15103" max="15103" width="25.5703125" style="1221" customWidth="1"/>
    <col min="15104" max="15104" width="101.28515625" style="1221" customWidth="1"/>
    <col min="15105" max="15105" width="9.140625" style="1221"/>
    <col min="15106" max="15106" width="12" style="1221" customWidth="1"/>
    <col min="15107" max="15107" width="11" style="1221" customWidth="1"/>
    <col min="15108" max="15108" width="12.42578125" style="1221" customWidth="1"/>
    <col min="15109" max="15109" width="9.140625" style="1221"/>
    <col min="15110" max="15110" width="30.140625" style="1221" customWidth="1"/>
    <col min="15111" max="15111" width="11.5703125" style="1221" customWidth="1"/>
    <col min="15112" max="15112" width="21.7109375" style="1221" customWidth="1"/>
    <col min="15113" max="15113" width="11.5703125" style="1221" customWidth="1"/>
    <col min="15114" max="15358" width="9.140625" style="1221"/>
    <col min="15359" max="15359" width="25.5703125" style="1221" customWidth="1"/>
    <col min="15360" max="15360" width="101.28515625" style="1221" customWidth="1"/>
    <col min="15361" max="15361" width="9.140625" style="1221"/>
    <col min="15362" max="15362" width="12" style="1221" customWidth="1"/>
    <col min="15363" max="15363" width="11" style="1221" customWidth="1"/>
    <col min="15364" max="15364" width="12.42578125" style="1221" customWidth="1"/>
    <col min="15365" max="15365" width="9.140625" style="1221"/>
    <col min="15366" max="15366" width="30.140625" style="1221" customWidth="1"/>
    <col min="15367" max="15367" width="11.5703125" style="1221" customWidth="1"/>
    <col min="15368" max="15368" width="21.7109375" style="1221" customWidth="1"/>
    <col min="15369" max="15369" width="11.5703125" style="1221" customWidth="1"/>
    <col min="15370" max="15614" width="9.140625" style="1221"/>
    <col min="15615" max="15615" width="25.5703125" style="1221" customWidth="1"/>
    <col min="15616" max="15616" width="101.28515625" style="1221" customWidth="1"/>
    <col min="15617" max="15617" width="9.140625" style="1221"/>
    <col min="15618" max="15618" width="12" style="1221" customWidth="1"/>
    <col min="15619" max="15619" width="11" style="1221" customWidth="1"/>
    <col min="15620" max="15620" width="12.42578125" style="1221" customWidth="1"/>
    <col min="15621" max="15621" width="9.140625" style="1221"/>
    <col min="15622" max="15622" width="30.140625" style="1221" customWidth="1"/>
    <col min="15623" max="15623" width="11.5703125" style="1221" customWidth="1"/>
    <col min="15624" max="15624" width="21.7109375" style="1221" customWidth="1"/>
    <col min="15625" max="15625" width="11.5703125" style="1221" customWidth="1"/>
    <col min="15626" max="15870" width="9.140625" style="1221"/>
    <col min="15871" max="15871" width="25.5703125" style="1221" customWidth="1"/>
    <col min="15872" max="15872" width="101.28515625" style="1221" customWidth="1"/>
    <col min="15873" max="15873" width="9.140625" style="1221"/>
    <col min="15874" max="15874" width="12" style="1221" customWidth="1"/>
    <col min="15875" max="15875" width="11" style="1221" customWidth="1"/>
    <col min="15876" max="15876" width="12.42578125" style="1221" customWidth="1"/>
    <col min="15877" max="15877" width="9.140625" style="1221"/>
    <col min="15878" max="15878" width="30.140625" style="1221" customWidth="1"/>
    <col min="15879" max="15879" width="11.5703125" style="1221" customWidth="1"/>
    <col min="15880" max="15880" width="21.7109375" style="1221" customWidth="1"/>
    <col min="15881" max="15881" width="11.5703125" style="1221" customWidth="1"/>
    <col min="15882" max="16126" width="9.140625" style="1221"/>
    <col min="16127" max="16127" width="25.5703125" style="1221" customWidth="1"/>
    <col min="16128" max="16128" width="101.28515625" style="1221" customWidth="1"/>
    <col min="16129" max="16129" width="9.140625" style="1221"/>
    <col min="16130" max="16130" width="12" style="1221" customWidth="1"/>
    <col min="16131" max="16131" width="11" style="1221" customWidth="1"/>
    <col min="16132" max="16132" width="12.42578125" style="1221" customWidth="1"/>
    <col min="16133" max="16133" width="9.140625" style="1221"/>
    <col min="16134" max="16134" width="30.140625" style="1221" customWidth="1"/>
    <col min="16135" max="16135" width="11.5703125" style="1221" customWidth="1"/>
    <col min="16136" max="16136" width="21.7109375" style="1221" customWidth="1"/>
    <col min="16137" max="16137" width="11.5703125" style="1221" customWidth="1"/>
    <col min="16138" max="16384" width="9.140625" style="1221"/>
  </cols>
  <sheetData>
    <row r="1" spans="1:14" ht="28.5" customHeight="1">
      <c r="A1" s="2252"/>
      <c r="B1" s="1218"/>
      <c r="H1" s="1613"/>
      <c r="I1" s="1614"/>
      <c r="J1" s="1535"/>
    </row>
    <row r="2" spans="1:14" ht="15">
      <c r="A2" s="2253"/>
      <c r="B2" s="11"/>
    </row>
    <row r="3" spans="1:14" ht="15.75">
      <c r="A3" s="2253"/>
      <c r="B3" s="664"/>
    </row>
    <row r="4" spans="1:14" ht="16.5" thickBot="1">
      <c r="A4" s="2253"/>
      <c r="B4" s="1704" t="s">
        <v>893</v>
      </c>
    </row>
    <row r="5" spans="1:14" s="11" customFormat="1" ht="68.25" thickBot="1">
      <c r="A5" s="1667" t="s">
        <v>2</v>
      </c>
      <c r="B5" s="1668" t="s">
        <v>1</v>
      </c>
      <c r="C5" s="362" t="s">
        <v>1487</v>
      </c>
      <c r="D5" s="362" t="s">
        <v>1488</v>
      </c>
      <c r="E5" s="362" t="s">
        <v>1493</v>
      </c>
      <c r="F5" s="362" t="s">
        <v>190</v>
      </c>
      <c r="G5" s="362" t="s">
        <v>191</v>
      </c>
      <c r="H5" s="362" t="s">
        <v>3065</v>
      </c>
      <c r="I5" s="362" t="s">
        <v>192</v>
      </c>
      <c r="J5" s="362" t="s">
        <v>1489</v>
      </c>
      <c r="K5" s="1669"/>
    </row>
    <row r="6" spans="1:14" s="11" customFormat="1" ht="13.5" thickBot="1">
      <c r="A6" s="2261" t="s">
        <v>3066</v>
      </c>
      <c r="B6" s="2262"/>
      <c r="C6" s="2262"/>
      <c r="D6" s="2262"/>
      <c r="E6" s="2262"/>
      <c r="F6" s="2262"/>
      <c r="G6" s="2262"/>
      <c r="H6" s="2262"/>
      <c r="I6" s="2262"/>
      <c r="J6" s="2262"/>
    </row>
    <row r="7" spans="1:14" s="11" customFormat="1" ht="22.5" customHeight="1">
      <c r="A7" s="1670" t="s">
        <v>3067</v>
      </c>
      <c r="B7" s="1671" t="s">
        <v>3068</v>
      </c>
      <c r="C7" s="1672">
        <v>5300</v>
      </c>
      <c r="D7" s="1672">
        <v>5800</v>
      </c>
      <c r="E7" s="1673">
        <v>3.07</v>
      </c>
      <c r="F7" s="1673">
        <v>3.22</v>
      </c>
      <c r="G7" s="1673" t="s">
        <v>194</v>
      </c>
      <c r="H7" s="1673" t="s">
        <v>3069</v>
      </c>
      <c r="I7" s="1673" t="s">
        <v>3070</v>
      </c>
      <c r="J7" s="1674">
        <v>850</v>
      </c>
      <c r="K7" s="1675"/>
      <c r="L7" s="1676"/>
      <c r="M7" s="1677"/>
      <c r="N7" s="11">
        <v>688</v>
      </c>
    </row>
    <row r="8" spans="1:14" s="11" customFormat="1" ht="22.5" customHeight="1">
      <c r="A8" s="1670" t="s">
        <v>3071</v>
      </c>
      <c r="B8" s="1671" t="s">
        <v>3072</v>
      </c>
      <c r="C8" s="1672">
        <v>7000</v>
      </c>
      <c r="D8" s="1672">
        <v>8000</v>
      </c>
      <c r="E8" s="1673">
        <v>2.84</v>
      </c>
      <c r="F8" s="1673">
        <v>3.09</v>
      </c>
      <c r="G8" s="1673" t="s">
        <v>194</v>
      </c>
      <c r="H8" s="1673" t="s">
        <v>3069</v>
      </c>
      <c r="I8" s="1673" t="s">
        <v>3070</v>
      </c>
      <c r="J8" s="1674">
        <v>1245</v>
      </c>
      <c r="K8" s="1675"/>
      <c r="L8" s="1676"/>
      <c r="M8" s="1677"/>
      <c r="N8" s="11">
        <v>873</v>
      </c>
    </row>
    <row r="9" spans="1:14" s="11" customFormat="1" ht="22.5" customHeight="1">
      <c r="A9" s="1670" t="s">
        <v>3073</v>
      </c>
      <c r="B9" s="1671" t="s">
        <v>3074</v>
      </c>
      <c r="C9" s="1672">
        <v>10500</v>
      </c>
      <c r="D9" s="1672">
        <v>11700</v>
      </c>
      <c r="E9" s="1673">
        <v>2.81</v>
      </c>
      <c r="F9" s="1673">
        <v>3.17</v>
      </c>
      <c r="G9" s="1673" t="s">
        <v>195</v>
      </c>
      <c r="H9" s="1673" t="s">
        <v>3069</v>
      </c>
      <c r="I9" s="1673" t="s">
        <v>3070</v>
      </c>
      <c r="J9" s="1674">
        <v>1645</v>
      </c>
      <c r="K9" s="1675"/>
      <c r="L9" s="1676"/>
      <c r="M9" s="1677"/>
      <c r="N9" s="11">
        <v>1155</v>
      </c>
    </row>
    <row r="10" spans="1:14" s="11" customFormat="1" ht="22.5" customHeight="1">
      <c r="A10" s="1670" t="s">
        <v>3075</v>
      </c>
      <c r="B10" s="1671" t="s">
        <v>3076</v>
      </c>
      <c r="C10" s="1672">
        <v>14000</v>
      </c>
      <c r="D10" s="1672">
        <v>15200</v>
      </c>
      <c r="E10" s="1673">
        <v>2.5</v>
      </c>
      <c r="F10" s="1673">
        <v>2.64</v>
      </c>
      <c r="G10" s="1673" t="s">
        <v>195</v>
      </c>
      <c r="H10" s="1673" t="s">
        <v>3069</v>
      </c>
      <c r="I10" s="1673" t="s">
        <v>3070</v>
      </c>
      <c r="J10" s="1674">
        <v>1555</v>
      </c>
      <c r="K10" s="1675"/>
      <c r="L10" s="1676"/>
      <c r="M10" s="1677"/>
      <c r="N10" s="11">
        <v>1354</v>
      </c>
    </row>
    <row r="11" spans="1:14" s="11" customFormat="1" ht="22.5" customHeight="1" thickBot="1">
      <c r="A11" s="1678" t="s">
        <v>3077</v>
      </c>
      <c r="B11" s="1679" t="s">
        <v>3078</v>
      </c>
      <c r="C11" s="1680">
        <v>17500</v>
      </c>
      <c r="D11" s="1680">
        <v>19000</v>
      </c>
      <c r="E11" s="1681">
        <v>2.65</v>
      </c>
      <c r="F11" s="1681">
        <v>2.59</v>
      </c>
      <c r="G11" s="1681" t="s">
        <v>195</v>
      </c>
      <c r="H11" s="1681" t="s">
        <v>3069</v>
      </c>
      <c r="I11" s="1681" t="s">
        <v>3070</v>
      </c>
      <c r="J11" s="1682">
        <v>1855</v>
      </c>
      <c r="K11" s="1675"/>
      <c r="L11" s="1676"/>
      <c r="M11" s="1677"/>
      <c r="N11" s="11">
        <v>1535</v>
      </c>
    </row>
    <row r="12" spans="1:14" s="11" customFormat="1" ht="36.75" customHeight="1" thickBot="1">
      <c r="A12" s="2268" t="s">
        <v>3079</v>
      </c>
      <c r="B12" s="2262"/>
      <c r="C12" s="2262"/>
      <c r="D12" s="2262"/>
      <c r="E12" s="2262"/>
      <c r="F12" s="2262"/>
      <c r="G12" s="2262"/>
      <c r="H12" s="2262"/>
      <c r="I12" s="2262"/>
      <c r="J12" s="2269"/>
      <c r="L12" s="1683"/>
      <c r="M12" s="1677"/>
    </row>
    <row r="13" spans="1:14" s="11" customFormat="1" ht="26.25" customHeight="1">
      <c r="A13" s="1154" t="s">
        <v>3080</v>
      </c>
      <c r="B13" s="2270" t="s">
        <v>193</v>
      </c>
      <c r="C13" s="337" t="s">
        <v>3081</v>
      </c>
      <c r="D13" s="337" t="s">
        <v>3082</v>
      </c>
      <c r="E13" s="337">
        <v>3.07</v>
      </c>
      <c r="F13" s="337">
        <v>3.22</v>
      </c>
      <c r="G13" s="337" t="s">
        <v>194</v>
      </c>
      <c r="H13" s="337" t="s">
        <v>3069</v>
      </c>
      <c r="I13" s="337" t="s">
        <v>3070</v>
      </c>
      <c r="J13" s="1684" t="s">
        <v>2170</v>
      </c>
      <c r="K13" s="1675"/>
      <c r="L13" s="335"/>
      <c r="M13" s="1677"/>
      <c r="N13" s="11">
        <v>688</v>
      </c>
    </row>
    <row r="14" spans="1:14" s="11" customFormat="1" ht="26.25" customHeight="1">
      <c r="A14" s="1154" t="s">
        <v>3083</v>
      </c>
      <c r="B14" s="2239"/>
      <c r="C14" s="334" t="s">
        <v>3084</v>
      </c>
      <c r="D14" s="334" t="s">
        <v>3085</v>
      </c>
      <c r="E14" s="334">
        <v>2.84</v>
      </c>
      <c r="F14" s="334">
        <v>3.09</v>
      </c>
      <c r="G14" s="334" t="s">
        <v>194</v>
      </c>
      <c r="H14" s="334" t="s">
        <v>3069</v>
      </c>
      <c r="I14" s="334" t="s">
        <v>3070</v>
      </c>
      <c r="J14" s="699" t="s">
        <v>3086</v>
      </c>
      <c r="K14" s="1675"/>
      <c r="L14" s="335"/>
      <c r="M14" s="1677"/>
      <c r="N14" s="11">
        <v>873</v>
      </c>
    </row>
    <row r="15" spans="1:14" s="11" customFormat="1" ht="26.25" customHeight="1">
      <c r="A15" s="1154" t="s">
        <v>3087</v>
      </c>
      <c r="B15" s="2239"/>
      <c r="C15" s="334" t="s">
        <v>3088</v>
      </c>
      <c r="D15" s="334" t="s">
        <v>3089</v>
      </c>
      <c r="E15" s="334">
        <v>2.81</v>
      </c>
      <c r="F15" s="334">
        <v>3.17</v>
      </c>
      <c r="G15" s="334" t="s">
        <v>195</v>
      </c>
      <c r="H15" s="334" t="s">
        <v>3069</v>
      </c>
      <c r="I15" s="334" t="s">
        <v>3070</v>
      </c>
      <c r="J15" s="699" t="s">
        <v>3090</v>
      </c>
      <c r="L15" s="335"/>
      <c r="M15" s="1677"/>
      <c r="N15" s="11">
        <v>1155</v>
      </c>
    </row>
    <row r="16" spans="1:14" s="11" customFormat="1" ht="26.25" customHeight="1">
      <c r="A16" s="1154" t="s">
        <v>3091</v>
      </c>
      <c r="B16" s="2239"/>
      <c r="C16" s="334" t="s">
        <v>3092</v>
      </c>
      <c r="D16" s="334" t="s">
        <v>3093</v>
      </c>
      <c r="E16" s="334">
        <v>2.5</v>
      </c>
      <c r="F16" s="334">
        <v>2.64</v>
      </c>
      <c r="G16" s="334" t="s">
        <v>195</v>
      </c>
      <c r="H16" s="334" t="s">
        <v>3069</v>
      </c>
      <c r="I16" s="334" t="s">
        <v>3070</v>
      </c>
      <c r="J16" s="1685" t="s">
        <v>3094</v>
      </c>
      <c r="L16" s="335"/>
      <c r="M16" s="1683"/>
      <c r="N16" s="11">
        <v>1354</v>
      </c>
    </row>
    <row r="17" spans="1:14" s="11" customFormat="1" ht="26.25" customHeight="1" thickBot="1">
      <c r="A17" s="1154" t="s">
        <v>3095</v>
      </c>
      <c r="B17" s="2254"/>
      <c r="C17" s="334" t="s">
        <v>3096</v>
      </c>
      <c r="D17" s="334" t="s">
        <v>3097</v>
      </c>
      <c r="E17" s="334">
        <v>2.65</v>
      </c>
      <c r="F17" s="334">
        <v>2.59</v>
      </c>
      <c r="G17" s="334" t="s">
        <v>195</v>
      </c>
      <c r="H17" s="334" t="s">
        <v>3069</v>
      </c>
      <c r="I17" s="334" t="s">
        <v>3070</v>
      </c>
      <c r="J17" s="1685" t="s">
        <v>3098</v>
      </c>
      <c r="L17" s="335"/>
      <c r="M17" s="1560"/>
      <c r="N17" s="11">
        <v>1535</v>
      </c>
    </row>
    <row r="18" spans="1:14" s="11" customFormat="1" ht="22.5" customHeight="1" thickBot="1">
      <c r="A18" s="2265" t="s">
        <v>3099</v>
      </c>
      <c r="B18" s="2262"/>
      <c r="C18" s="2262"/>
      <c r="D18" s="2262"/>
      <c r="E18" s="2262"/>
      <c r="F18" s="2262"/>
      <c r="G18" s="2262"/>
      <c r="H18" s="2262"/>
      <c r="I18" s="2262"/>
      <c r="J18" s="2271"/>
      <c r="L18" s="335"/>
      <c r="M18" s="1560"/>
    </row>
    <row r="19" spans="1:14" s="11" customFormat="1" ht="22.5" customHeight="1">
      <c r="A19" s="352" t="s">
        <v>3100</v>
      </c>
      <c r="B19" s="1686"/>
      <c r="C19" s="337" t="s">
        <v>3101</v>
      </c>
      <c r="D19" s="337" t="s">
        <v>3102</v>
      </c>
      <c r="E19" s="337"/>
      <c r="F19" s="337"/>
      <c r="G19" s="337" t="s">
        <v>194</v>
      </c>
      <c r="H19" s="337" t="s">
        <v>3069</v>
      </c>
      <c r="I19" s="337" t="s">
        <v>3070</v>
      </c>
      <c r="J19" s="1687">
        <v>855</v>
      </c>
      <c r="L19" s="335"/>
      <c r="M19" s="1560"/>
    </row>
    <row r="20" spans="1:14" s="11" customFormat="1" ht="22.5" customHeight="1">
      <c r="A20" s="352" t="s">
        <v>3103</v>
      </c>
      <c r="B20" s="1686" t="s">
        <v>3104</v>
      </c>
      <c r="C20" s="337">
        <v>5300</v>
      </c>
      <c r="D20" s="337">
        <v>5800</v>
      </c>
      <c r="E20" s="337">
        <v>2.89</v>
      </c>
      <c r="F20" s="337">
        <v>3.12</v>
      </c>
      <c r="G20" s="337" t="s">
        <v>194</v>
      </c>
      <c r="H20" s="337" t="s">
        <v>3069</v>
      </c>
      <c r="I20" s="337" t="s">
        <v>3070</v>
      </c>
      <c r="J20" s="1687">
        <v>995</v>
      </c>
      <c r="L20" s="335"/>
      <c r="M20" s="1560"/>
    </row>
    <row r="21" spans="1:14" s="11" customFormat="1" ht="22.5" customHeight="1">
      <c r="A21" s="347" t="s">
        <v>3105</v>
      </c>
      <c r="B21" s="1671" t="s">
        <v>3106</v>
      </c>
      <c r="C21" s="334">
        <v>7000</v>
      </c>
      <c r="D21" s="334">
        <v>8000</v>
      </c>
      <c r="E21" s="334">
        <v>2.87</v>
      </c>
      <c r="F21" s="334">
        <v>3.05</v>
      </c>
      <c r="G21" s="334" t="s">
        <v>194</v>
      </c>
      <c r="H21" s="334" t="s">
        <v>3069</v>
      </c>
      <c r="I21" s="334" t="s">
        <v>3070</v>
      </c>
      <c r="J21" s="1688">
        <v>1325</v>
      </c>
      <c r="L21" s="335"/>
      <c r="M21" s="1689"/>
    </row>
    <row r="22" spans="1:14" s="11" customFormat="1" ht="22.5" customHeight="1">
      <c r="A22" s="347" t="s">
        <v>3107</v>
      </c>
      <c r="B22" s="1671" t="s">
        <v>3108</v>
      </c>
      <c r="C22" s="334">
        <v>10700</v>
      </c>
      <c r="D22" s="334">
        <v>11700</v>
      </c>
      <c r="E22" s="334">
        <v>2.74</v>
      </c>
      <c r="F22" s="334">
        <v>3.21</v>
      </c>
      <c r="G22" s="334" t="s">
        <v>195</v>
      </c>
      <c r="H22" s="334" t="s">
        <v>3069</v>
      </c>
      <c r="I22" s="334" t="s">
        <v>3070</v>
      </c>
      <c r="J22" s="1688">
        <v>1795</v>
      </c>
      <c r="L22" s="335"/>
      <c r="M22" s="1560"/>
    </row>
    <row r="23" spans="1:14" s="11" customFormat="1" ht="22.5" customHeight="1">
      <c r="A23" s="347" t="s">
        <v>3109</v>
      </c>
      <c r="B23" s="1671" t="s">
        <v>3108</v>
      </c>
      <c r="C23" s="334">
        <v>14100</v>
      </c>
      <c r="D23" s="334">
        <v>15600</v>
      </c>
      <c r="E23" s="334">
        <v>2.88</v>
      </c>
      <c r="F23" s="334">
        <v>3.08</v>
      </c>
      <c r="G23" s="334" t="s">
        <v>195</v>
      </c>
      <c r="H23" s="334" t="s">
        <v>3069</v>
      </c>
      <c r="I23" s="334" t="s">
        <v>3070</v>
      </c>
      <c r="J23" s="1688">
        <v>1870</v>
      </c>
      <c r="L23" s="335"/>
      <c r="M23" s="1560"/>
    </row>
    <row r="24" spans="1:14" s="11" customFormat="1" ht="22.5" customHeight="1" thickBot="1">
      <c r="A24" s="363" t="s">
        <v>3110</v>
      </c>
      <c r="B24" s="1690" t="s">
        <v>3111</v>
      </c>
      <c r="C24" s="334">
        <v>17500</v>
      </c>
      <c r="D24" s="334">
        <v>19100</v>
      </c>
      <c r="E24" s="334">
        <v>2.81</v>
      </c>
      <c r="F24" s="334">
        <v>2.93</v>
      </c>
      <c r="G24" s="334" t="s">
        <v>195</v>
      </c>
      <c r="H24" s="334" t="s">
        <v>3069</v>
      </c>
      <c r="I24" s="334" t="s">
        <v>3070</v>
      </c>
      <c r="J24" s="1688">
        <v>2085</v>
      </c>
      <c r="L24" s="335"/>
      <c r="M24" s="1560"/>
    </row>
    <row r="25" spans="1:14" s="11" customFormat="1" ht="15.75" thickBot="1">
      <c r="A25" s="2268" t="s">
        <v>3112</v>
      </c>
      <c r="B25" s="2262"/>
      <c r="C25" s="2262"/>
      <c r="D25" s="2262"/>
      <c r="E25" s="2262"/>
      <c r="F25" s="2262"/>
      <c r="G25" s="2262"/>
      <c r="H25" s="2262"/>
      <c r="I25" s="2262"/>
      <c r="J25" s="2269"/>
      <c r="L25" s="1683"/>
      <c r="M25" s="1677"/>
    </row>
    <row r="26" spans="1:14" s="11" customFormat="1" ht="22.5" customHeight="1">
      <c r="A26" s="1154" t="s">
        <v>3113</v>
      </c>
      <c r="B26" s="2270" t="s">
        <v>197</v>
      </c>
      <c r="C26" s="337" t="s">
        <v>3101</v>
      </c>
      <c r="D26" s="337"/>
      <c r="E26" s="337"/>
      <c r="F26" s="337"/>
      <c r="G26" s="337" t="s">
        <v>194</v>
      </c>
      <c r="H26" s="337" t="s">
        <v>3069</v>
      </c>
      <c r="I26" s="337" t="s">
        <v>3070</v>
      </c>
      <c r="J26" s="699" t="s">
        <v>3114</v>
      </c>
      <c r="K26" s="1675"/>
      <c r="L26" s="335"/>
      <c r="M26" s="1677">
        <v>611</v>
      </c>
    </row>
    <row r="27" spans="1:14" s="11" customFormat="1" ht="22.5" customHeight="1">
      <c r="A27" s="1154" t="s">
        <v>3115</v>
      </c>
      <c r="B27" s="2272"/>
      <c r="C27" s="337" t="s">
        <v>3081</v>
      </c>
      <c r="D27" s="337" t="s">
        <v>3082</v>
      </c>
      <c r="E27" s="337">
        <v>2.89</v>
      </c>
      <c r="F27" s="337">
        <v>3.12</v>
      </c>
      <c r="G27" s="337" t="s">
        <v>194</v>
      </c>
      <c r="H27" s="337" t="s">
        <v>3069</v>
      </c>
      <c r="I27" s="337" t="s">
        <v>3070</v>
      </c>
      <c r="J27" s="699" t="s">
        <v>3116</v>
      </c>
      <c r="K27" s="1675"/>
      <c r="L27" s="335"/>
      <c r="M27" s="1677">
        <v>705</v>
      </c>
    </row>
    <row r="28" spans="1:14" s="11" customFormat="1" ht="22.5" customHeight="1">
      <c r="A28" s="1154" t="s">
        <v>3117</v>
      </c>
      <c r="B28" s="2239"/>
      <c r="C28" s="334" t="s">
        <v>3084</v>
      </c>
      <c r="D28" s="334" t="s">
        <v>3085</v>
      </c>
      <c r="E28" s="334">
        <v>2.87</v>
      </c>
      <c r="F28" s="334">
        <v>3.05</v>
      </c>
      <c r="G28" s="334" t="s">
        <v>194</v>
      </c>
      <c r="H28" s="334" t="s">
        <v>3069</v>
      </c>
      <c r="I28" s="334" t="s">
        <v>3070</v>
      </c>
      <c r="J28" s="699" t="s">
        <v>2171</v>
      </c>
      <c r="K28" s="1675"/>
      <c r="L28" s="335"/>
      <c r="M28" s="1677">
        <v>940</v>
      </c>
    </row>
    <row r="29" spans="1:14" s="11" customFormat="1" ht="22.5" customHeight="1">
      <c r="A29" s="1154" t="s">
        <v>3118</v>
      </c>
      <c r="B29" s="2239"/>
      <c r="C29" s="334" t="s">
        <v>3088</v>
      </c>
      <c r="D29" s="334" t="s">
        <v>3089</v>
      </c>
      <c r="E29" s="334">
        <v>2.74</v>
      </c>
      <c r="F29" s="334">
        <v>3.21</v>
      </c>
      <c r="G29" s="334" t="s">
        <v>195</v>
      </c>
      <c r="H29" s="334" t="s">
        <v>3069</v>
      </c>
      <c r="I29" s="334" t="s">
        <v>3070</v>
      </c>
      <c r="J29" s="699" t="s">
        <v>3119</v>
      </c>
      <c r="L29" s="335"/>
      <c r="M29" s="1677">
        <v>1267</v>
      </c>
    </row>
    <row r="30" spans="1:14" s="11" customFormat="1" ht="22.5" customHeight="1">
      <c r="A30" s="1154" t="s">
        <v>3120</v>
      </c>
      <c r="B30" s="2239"/>
      <c r="C30" s="334" t="s">
        <v>3092</v>
      </c>
      <c r="D30" s="334" t="s">
        <v>3093</v>
      </c>
      <c r="E30" s="334">
        <v>2.88</v>
      </c>
      <c r="F30" s="334">
        <v>3.08</v>
      </c>
      <c r="G30" s="334" t="s">
        <v>195</v>
      </c>
      <c r="H30" s="334" t="s">
        <v>3069</v>
      </c>
      <c r="I30" s="334" t="s">
        <v>3070</v>
      </c>
      <c r="J30" s="699" t="s">
        <v>3121</v>
      </c>
      <c r="L30" s="335"/>
      <c r="M30" s="1683">
        <v>1458</v>
      </c>
    </row>
    <row r="31" spans="1:14" s="11" customFormat="1" ht="22.5" customHeight="1" thickBot="1">
      <c r="A31" s="1154" t="s">
        <v>3122</v>
      </c>
      <c r="B31" s="2254"/>
      <c r="C31" s="334" t="s">
        <v>3096</v>
      </c>
      <c r="D31" s="334" t="s">
        <v>3097</v>
      </c>
      <c r="E31" s="334">
        <v>2.81</v>
      </c>
      <c r="F31" s="334">
        <v>2.93</v>
      </c>
      <c r="G31" s="334" t="s">
        <v>195</v>
      </c>
      <c r="H31" s="334" t="s">
        <v>3069</v>
      </c>
      <c r="I31" s="334" t="s">
        <v>3070</v>
      </c>
      <c r="J31" s="699" t="s">
        <v>3123</v>
      </c>
      <c r="L31" s="335"/>
      <c r="M31" s="1560">
        <v>1628</v>
      </c>
    </row>
    <row r="32" spans="1:14" s="11" customFormat="1" ht="13.5" thickBot="1">
      <c r="A32" s="2263" t="s">
        <v>3124</v>
      </c>
      <c r="B32" s="2262"/>
      <c r="C32" s="2262"/>
      <c r="D32" s="2262"/>
      <c r="E32" s="2262"/>
      <c r="F32" s="2262"/>
      <c r="G32" s="2262"/>
      <c r="H32" s="2262"/>
      <c r="I32" s="2262"/>
      <c r="J32" s="2264"/>
      <c r="L32" s="1683"/>
      <c r="M32" s="1683"/>
    </row>
    <row r="33" spans="1:18" s="11" customFormat="1" ht="22.5" customHeight="1">
      <c r="A33" s="1154" t="s">
        <v>3125</v>
      </c>
      <c r="B33" s="1686" t="s">
        <v>3126</v>
      </c>
      <c r="C33" s="1691" t="s">
        <v>3101</v>
      </c>
      <c r="D33" s="1691"/>
      <c r="E33" s="1691"/>
      <c r="F33" s="1691"/>
      <c r="G33" s="1691" t="s">
        <v>194</v>
      </c>
      <c r="H33" s="1691" t="s">
        <v>3069</v>
      </c>
      <c r="I33" s="1691" t="s">
        <v>3070</v>
      </c>
      <c r="J33" s="699" t="s">
        <v>3127</v>
      </c>
      <c r="K33" s="1675"/>
      <c r="L33" s="1683"/>
      <c r="M33" s="1692">
        <v>586</v>
      </c>
      <c r="P33" s="1693"/>
      <c r="R33" s="1693"/>
    </row>
    <row r="34" spans="1:18" s="11" customFormat="1" ht="22.5" customHeight="1">
      <c r="A34" s="1154" t="s">
        <v>3128</v>
      </c>
      <c r="B34" s="1671" t="s">
        <v>3129</v>
      </c>
      <c r="C34" s="1672" t="s">
        <v>3081</v>
      </c>
      <c r="D34" s="1672" t="s">
        <v>3082</v>
      </c>
      <c r="E34" s="1672">
        <v>2.59</v>
      </c>
      <c r="F34" s="1672">
        <v>2.92</v>
      </c>
      <c r="G34" s="1672" t="s">
        <v>194</v>
      </c>
      <c r="H34" s="1672" t="s">
        <v>3069</v>
      </c>
      <c r="I34" s="1672" t="s">
        <v>3070</v>
      </c>
      <c r="J34" s="699" t="s">
        <v>3130</v>
      </c>
      <c r="K34" s="1675"/>
      <c r="L34" s="1683"/>
      <c r="M34" s="1692">
        <v>704</v>
      </c>
      <c r="P34" s="1693"/>
      <c r="R34" s="1693"/>
    </row>
    <row r="35" spans="1:18" s="11" customFormat="1" ht="22.5" customHeight="1">
      <c r="A35" s="1154" t="s">
        <v>3131</v>
      </c>
      <c r="B35" s="1671" t="s">
        <v>3132</v>
      </c>
      <c r="C35" s="1672" t="s">
        <v>3084</v>
      </c>
      <c r="D35" s="1672" t="s">
        <v>3085</v>
      </c>
      <c r="E35" s="1672">
        <v>2.65</v>
      </c>
      <c r="F35" s="1672">
        <v>3.01</v>
      </c>
      <c r="G35" s="1672" t="s">
        <v>194</v>
      </c>
      <c r="H35" s="1672" t="s">
        <v>3069</v>
      </c>
      <c r="I35" s="1672" t="s">
        <v>3070</v>
      </c>
      <c r="J35" s="699" t="s">
        <v>3133</v>
      </c>
      <c r="K35" s="1675"/>
      <c r="L35" s="1683"/>
      <c r="M35" s="1692">
        <v>904</v>
      </c>
      <c r="P35" s="1693"/>
      <c r="R35" s="1693"/>
    </row>
    <row r="36" spans="1:18" s="11" customFormat="1" ht="22.5" customHeight="1">
      <c r="A36" s="1154" t="s">
        <v>3134</v>
      </c>
      <c r="B36" s="1671" t="s">
        <v>3135</v>
      </c>
      <c r="C36" s="1672" t="s">
        <v>3088</v>
      </c>
      <c r="D36" s="1672" t="s">
        <v>3089</v>
      </c>
      <c r="E36" s="1672">
        <v>2.56</v>
      </c>
      <c r="F36" s="1672">
        <v>2.74</v>
      </c>
      <c r="G36" s="1672" t="s">
        <v>195</v>
      </c>
      <c r="H36" s="1672" t="s">
        <v>3069</v>
      </c>
      <c r="I36" s="1672" t="s">
        <v>3070</v>
      </c>
      <c r="J36" s="699" t="s">
        <v>3136</v>
      </c>
      <c r="K36" s="1675"/>
      <c r="L36" s="1683"/>
      <c r="M36" s="1692">
        <v>1273</v>
      </c>
      <c r="P36" s="1693"/>
      <c r="R36" s="1693"/>
    </row>
    <row r="37" spans="1:18" s="11" customFormat="1" ht="22.5" customHeight="1">
      <c r="A37" s="1154" t="s">
        <v>3137</v>
      </c>
      <c r="B37" s="1671" t="s">
        <v>3138</v>
      </c>
      <c r="C37" s="1672" t="s">
        <v>3092</v>
      </c>
      <c r="D37" s="1672" t="s">
        <v>3093</v>
      </c>
      <c r="E37" s="1672">
        <v>2.48</v>
      </c>
      <c r="F37" s="1672">
        <v>2.61</v>
      </c>
      <c r="G37" s="1672" t="s">
        <v>195</v>
      </c>
      <c r="H37" s="1672" t="s">
        <v>3069</v>
      </c>
      <c r="I37" s="1672" t="s">
        <v>3070</v>
      </c>
      <c r="J37" s="1694" t="s">
        <v>3139</v>
      </c>
      <c r="K37" s="1675"/>
      <c r="M37" s="1692">
        <v>1481</v>
      </c>
      <c r="P37" s="1693"/>
      <c r="R37" s="1693"/>
    </row>
    <row r="38" spans="1:18" s="11" customFormat="1" ht="22.5" customHeight="1" thickBot="1">
      <c r="A38" s="1154" t="s">
        <v>3140</v>
      </c>
      <c r="B38" s="1671" t="s">
        <v>3141</v>
      </c>
      <c r="C38" s="1672" t="s">
        <v>3096</v>
      </c>
      <c r="D38" s="1672" t="s">
        <v>3097</v>
      </c>
      <c r="E38" s="1672">
        <v>2.4500000000000002</v>
      </c>
      <c r="F38" s="1672">
        <v>2.58</v>
      </c>
      <c r="G38" s="1672" t="s">
        <v>195</v>
      </c>
      <c r="H38" s="1672" t="s">
        <v>3069</v>
      </c>
      <c r="I38" s="1672" t="s">
        <v>3070</v>
      </c>
      <c r="J38" s="1694" t="s">
        <v>3142</v>
      </c>
      <c r="K38" s="1675"/>
      <c r="M38" s="1692">
        <v>1651</v>
      </c>
      <c r="P38" s="1693"/>
      <c r="R38" s="1693"/>
    </row>
    <row r="39" spans="1:18" s="11" customFormat="1" ht="13.5" thickBot="1">
      <c r="A39" s="2265" t="s">
        <v>3143</v>
      </c>
      <c r="B39" s="2262"/>
      <c r="C39" s="2262"/>
      <c r="D39" s="2262"/>
      <c r="E39" s="2262"/>
      <c r="F39" s="2262"/>
      <c r="G39" s="2262"/>
      <c r="H39" s="2262"/>
      <c r="I39" s="2262"/>
      <c r="J39" s="2264"/>
      <c r="M39" s="1692"/>
      <c r="P39" s="1693"/>
      <c r="R39" s="1693"/>
    </row>
    <row r="40" spans="1:18" s="11" customFormat="1" ht="25.5" customHeight="1">
      <c r="A40" s="1695" t="s">
        <v>3137</v>
      </c>
      <c r="B40" s="2266" t="s">
        <v>3144</v>
      </c>
      <c r="C40" s="1691">
        <v>18493</v>
      </c>
      <c r="D40" s="1691"/>
      <c r="E40" s="1691"/>
      <c r="F40" s="1696"/>
      <c r="G40" s="1691" t="s">
        <v>194</v>
      </c>
      <c r="H40" s="1691" t="s">
        <v>3069</v>
      </c>
      <c r="I40" s="1691"/>
      <c r="J40" s="699" t="s">
        <v>3139</v>
      </c>
    </row>
    <row r="41" spans="1:18" s="11" customFormat="1" ht="25.5" customHeight="1">
      <c r="A41" s="1697" t="s">
        <v>3145</v>
      </c>
      <c r="B41" s="2248"/>
      <c r="C41" s="1672">
        <v>24498</v>
      </c>
      <c r="D41" s="1672"/>
      <c r="E41" s="1672"/>
      <c r="F41" s="1672"/>
      <c r="G41" s="1672" t="s">
        <v>194</v>
      </c>
      <c r="H41" s="1672" t="s">
        <v>3069</v>
      </c>
      <c r="I41" s="1672"/>
      <c r="J41" s="1698">
        <v>2180</v>
      </c>
    </row>
    <row r="42" spans="1:18" s="11" customFormat="1" ht="25.5" customHeight="1">
      <c r="A42" s="1699" t="s">
        <v>3146</v>
      </c>
      <c r="B42" s="2248"/>
      <c r="C42" s="1672">
        <v>33438</v>
      </c>
      <c r="D42" s="1672"/>
      <c r="E42" s="1672"/>
      <c r="F42" s="1672"/>
      <c r="G42" s="1672" t="s">
        <v>195</v>
      </c>
      <c r="H42" s="1672" t="s">
        <v>3069</v>
      </c>
      <c r="I42" s="1672"/>
      <c r="J42" s="1700">
        <v>5295</v>
      </c>
    </row>
    <row r="43" spans="1:18" s="11" customFormat="1" ht="25.5" customHeight="1" thickBot="1">
      <c r="A43" s="1699" t="s">
        <v>3147</v>
      </c>
      <c r="B43" s="2248"/>
      <c r="C43" s="1672">
        <v>48109</v>
      </c>
      <c r="D43" s="1672"/>
      <c r="E43" s="1672"/>
      <c r="F43" s="1672"/>
      <c r="G43" s="1672" t="s">
        <v>195</v>
      </c>
      <c r="H43" s="1672" t="s">
        <v>3069</v>
      </c>
      <c r="I43" s="1672"/>
      <c r="J43" s="1700">
        <v>5505</v>
      </c>
    </row>
    <row r="44" spans="1:18" s="11" customFormat="1" ht="13.5" thickBot="1">
      <c r="A44" s="2261" t="s">
        <v>3148</v>
      </c>
      <c r="B44" s="2262"/>
      <c r="C44" s="2262"/>
      <c r="D44" s="2262"/>
      <c r="E44" s="2262"/>
      <c r="F44" s="2262"/>
      <c r="G44" s="2262"/>
      <c r="H44" s="2262"/>
      <c r="I44" s="2262"/>
      <c r="J44" s="2262"/>
      <c r="M44" s="1683"/>
    </row>
    <row r="45" spans="1:18" s="11" customFormat="1" ht="25.5" customHeight="1">
      <c r="A45" s="1701" t="s">
        <v>3149</v>
      </c>
      <c r="B45" s="2266" t="s">
        <v>3144</v>
      </c>
      <c r="C45" s="1691">
        <v>18493</v>
      </c>
      <c r="D45" s="1691"/>
      <c r="E45" s="1691"/>
      <c r="F45" s="1696"/>
      <c r="G45" s="1691" t="s">
        <v>194</v>
      </c>
      <c r="H45" s="1691" t="s">
        <v>3069</v>
      </c>
      <c r="I45" s="1691"/>
      <c r="J45" s="1698">
        <v>570</v>
      </c>
    </row>
    <row r="46" spans="1:18" s="11" customFormat="1" ht="25.5" customHeight="1">
      <c r="A46" s="1697" t="s">
        <v>3150</v>
      </c>
      <c r="B46" s="2248"/>
      <c r="C46" s="1672">
        <v>24498</v>
      </c>
      <c r="D46" s="1672"/>
      <c r="E46" s="1672"/>
      <c r="F46" s="1672"/>
      <c r="G46" s="1672" t="s">
        <v>194</v>
      </c>
      <c r="H46" s="1672" t="s">
        <v>3069</v>
      </c>
      <c r="I46" s="1672"/>
      <c r="J46" s="1700">
        <v>770</v>
      </c>
    </row>
    <row r="47" spans="1:18" s="11" customFormat="1" ht="25.5" customHeight="1">
      <c r="A47" s="1697" t="s">
        <v>3151</v>
      </c>
      <c r="B47" s="2248"/>
      <c r="C47" s="1672">
        <v>33438</v>
      </c>
      <c r="D47" s="1672"/>
      <c r="E47" s="1672"/>
      <c r="F47" s="1672"/>
      <c r="G47" s="1672" t="s">
        <v>195</v>
      </c>
      <c r="H47" s="1672" t="s">
        <v>3069</v>
      </c>
      <c r="I47" s="1672"/>
      <c r="J47" s="1700">
        <v>1130</v>
      </c>
    </row>
    <row r="48" spans="1:18" s="11" customFormat="1" ht="25.5" customHeight="1">
      <c r="A48" s="1697" t="s">
        <v>3152</v>
      </c>
      <c r="B48" s="2248"/>
      <c r="C48" s="1672">
        <v>48109</v>
      </c>
      <c r="D48" s="1672"/>
      <c r="E48" s="1672"/>
      <c r="F48" s="1672"/>
      <c r="G48" s="1672" t="s">
        <v>195</v>
      </c>
      <c r="H48" s="1672" t="s">
        <v>3069</v>
      </c>
      <c r="I48" s="1672"/>
      <c r="J48" s="1700">
        <v>1350</v>
      </c>
    </row>
    <row r="49" spans="1:13" s="11" customFormat="1" ht="25.5" customHeight="1" thickBot="1">
      <c r="A49" s="1697" t="s">
        <v>3153</v>
      </c>
      <c r="B49" s="2267"/>
      <c r="C49" s="1672">
        <v>55957</v>
      </c>
      <c r="D49" s="1672"/>
      <c r="E49" s="1672"/>
      <c r="F49" s="364"/>
      <c r="G49" s="1672" t="s">
        <v>195</v>
      </c>
      <c r="H49" s="1672" t="s">
        <v>3069</v>
      </c>
      <c r="I49" s="1672"/>
      <c r="J49" s="1702">
        <v>1550</v>
      </c>
    </row>
    <row r="50" spans="1:13" s="11" customFormat="1" ht="13.5" thickBot="1">
      <c r="A50" s="2261" t="s">
        <v>307</v>
      </c>
      <c r="B50" s="2262"/>
      <c r="C50" s="2262"/>
      <c r="D50" s="2262"/>
      <c r="E50" s="2262"/>
      <c r="F50" s="2262"/>
      <c r="G50" s="2262"/>
      <c r="H50" s="2262"/>
      <c r="I50" s="2262"/>
      <c r="J50" s="2262"/>
      <c r="M50" s="1683"/>
    </row>
    <row r="51" spans="1:13" s="11" customFormat="1" ht="25.5" customHeight="1">
      <c r="A51" s="1701" t="s">
        <v>308</v>
      </c>
      <c r="B51" s="1703" t="s">
        <v>309</v>
      </c>
      <c r="C51" s="1691"/>
      <c r="D51" s="1691"/>
      <c r="E51" s="1691"/>
      <c r="F51" s="1691"/>
      <c r="G51" s="1691"/>
      <c r="H51" s="1691"/>
      <c r="I51" s="1691"/>
      <c r="J51" s="1698">
        <v>50</v>
      </c>
    </row>
  </sheetData>
  <sheetProtection selectLockedCells="1" selectUnlockedCells="1"/>
  <mergeCells count="13">
    <mergeCell ref="A25:J25"/>
    <mergeCell ref="B26:B31"/>
    <mergeCell ref="A1:A4"/>
    <mergeCell ref="A6:J6"/>
    <mergeCell ref="A12:J12"/>
    <mergeCell ref="B13:B17"/>
    <mergeCell ref="A18:J18"/>
    <mergeCell ref="A50:J50"/>
    <mergeCell ref="A32:J32"/>
    <mergeCell ref="A39:J39"/>
    <mergeCell ref="B40:B43"/>
    <mergeCell ref="A44:J44"/>
    <mergeCell ref="B45:B49"/>
  </mergeCells>
  <hyperlinks>
    <hyperlink ref="B4" location="Кондиционирование!R1C1" display="на главную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  <oleObjects>
    <mc:AlternateContent xmlns:mc="http://schemas.openxmlformats.org/markup-compatibility/2006">
      <mc:Choice Requires="x14">
        <oleObject progId="CorelDRAW.Graphic.12" shapeId="14337" r:id="rId3">
          <objectPr defaultSize="0" autoPict="0" r:id="rId4">
            <anchor moveWithCells="1" sizeWithCells="1">
              <from>
                <xdr:col>0</xdr:col>
                <xdr:colOff>142875</xdr:colOff>
                <xdr:row>0</xdr:row>
                <xdr:rowOff>104775</xdr:rowOff>
              </from>
              <to>
                <xdr:col>1</xdr:col>
                <xdr:colOff>247650</xdr:colOff>
                <xdr:row>1</xdr:row>
                <xdr:rowOff>152400</xdr:rowOff>
              </to>
            </anchor>
          </objectPr>
        </oleObject>
      </mc:Choice>
      <mc:Fallback>
        <oleObject progId="CorelDRAW.Graphic.12" shapeId="14337" r:id="rId3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J38"/>
  <sheetViews>
    <sheetView workbookViewId="0">
      <selection activeCell="K4" sqref="K4:K5"/>
    </sheetView>
  </sheetViews>
  <sheetFormatPr defaultRowHeight="12.75"/>
  <cols>
    <col min="1" max="1" width="24.140625" style="365" customWidth="1"/>
    <col min="2" max="2" width="45.140625" style="670" customWidth="1"/>
    <col min="3" max="3" width="10.140625" style="669" customWidth="1"/>
    <col min="4" max="4" width="10.42578125" style="669" customWidth="1"/>
    <col min="5" max="6" width="5" style="365" bestFit="1" customWidth="1"/>
    <col min="7" max="7" width="12.28515625" style="365" bestFit="1" customWidth="1"/>
    <col min="8" max="8" width="18" style="365" customWidth="1"/>
    <col min="9" max="9" width="13.5703125" style="365" customWidth="1"/>
    <col min="10" max="10" width="8.85546875" style="365" bestFit="1" customWidth="1"/>
    <col min="11" max="250" width="9.140625" style="365"/>
    <col min="251" max="251" width="24.5703125" style="365" customWidth="1"/>
    <col min="252" max="252" width="86.5703125" style="365" customWidth="1"/>
    <col min="253" max="253" width="10.140625" style="365" customWidth="1"/>
    <col min="254" max="254" width="10.42578125" style="365" customWidth="1"/>
    <col min="255" max="256" width="5" style="365" bestFit="1" customWidth="1"/>
    <col min="257" max="257" width="12.28515625" style="365" bestFit="1" customWidth="1"/>
    <col min="258" max="258" width="18" style="365" customWidth="1"/>
    <col min="259" max="259" width="13.5703125" style="365" customWidth="1"/>
    <col min="260" max="260" width="8.85546875" style="365" bestFit="1" customWidth="1"/>
    <col min="261" max="261" width="11.85546875" style="365" bestFit="1" customWidth="1"/>
    <col min="262" max="506" width="9.140625" style="365"/>
    <col min="507" max="507" width="24.5703125" style="365" customWidth="1"/>
    <col min="508" max="508" width="86.5703125" style="365" customWidth="1"/>
    <col min="509" max="509" width="10.140625" style="365" customWidth="1"/>
    <col min="510" max="510" width="10.42578125" style="365" customWidth="1"/>
    <col min="511" max="512" width="5" style="365" bestFit="1" customWidth="1"/>
    <col min="513" max="513" width="12.28515625" style="365" bestFit="1" customWidth="1"/>
    <col min="514" max="514" width="18" style="365" customWidth="1"/>
    <col min="515" max="515" width="13.5703125" style="365" customWidth="1"/>
    <col min="516" max="516" width="8.85546875" style="365" bestFit="1" customWidth="1"/>
    <col min="517" max="517" width="11.85546875" style="365" bestFit="1" customWidth="1"/>
    <col min="518" max="762" width="9.140625" style="365"/>
    <col min="763" max="763" width="24.5703125" style="365" customWidth="1"/>
    <col min="764" max="764" width="86.5703125" style="365" customWidth="1"/>
    <col min="765" max="765" width="10.140625" style="365" customWidth="1"/>
    <col min="766" max="766" width="10.42578125" style="365" customWidth="1"/>
    <col min="767" max="768" width="5" style="365" bestFit="1" customWidth="1"/>
    <col min="769" max="769" width="12.28515625" style="365" bestFit="1" customWidth="1"/>
    <col min="770" max="770" width="18" style="365" customWidth="1"/>
    <col min="771" max="771" width="13.5703125" style="365" customWidth="1"/>
    <col min="772" max="772" width="8.85546875" style="365" bestFit="1" customWidth="1"/>
    <col min="773" max="773" width="11.85546875" style="365" bestFit="1" customWidth="1"/>
    <col min="774" max="1018" width="9.140625" style="365"/>
    <col min="1019" max="1019" width="24.5703125" style="365" customWidth="1"/>
    <col min="1020" max="1020" width="86.5703125" style="365" customWidth="1"/>
    <col min="1021" max="1021" width="10.140625" style="365" customWidth="1"/>
    <col min="1022" max="1022" width="10.42578125" style="365" customWidth="1"/>
    <col min="1023" max="1024" width="5" style="365" bestFit="1" customWidth="1"/>
    <col min="1025" max="1025" width="12.28515625" style="365" bestFit="1" customWidth="1"/>
    <col min="1026" max="1026" width="18" style="365" customWidth="1"/>
    <col min="1027" max="1027" width="13.5703125" style="365" customWidth="1"/>
    <col min="1028" max="1028" width="8.85546875" style="365" bestFit="1" customWidth="1"/>
    <col min="1029" max="1029" width="11.85546875" style="365" bestFit="1" customWidth="1"/>
    <col min="1030" max="1274" width="9.140625" style="365"/>
    <col min="1275" max="1275" width="24.5703125" style="365" customWidth="1"/>
    <col min="1276" max="1276" width="86.5703125" style="365" customWidth="1"/>
    <col min="1277" max="1277" width="10.140625" style="365" customWidth="1"/>
    <col min="1278" max="1278" width="10.42578125" style="365" customWidth="1"/>
    <col min="1279" max="1280" width="5" style="365" bestFit="1" customWidth="1"/>
    <col min="1281" max="1281" width="12.28515625" style="365" bestFit="1" customWidth="1"/>
    <col min="1282" max="1282" width="18" style="365" customWidth="1"/>
    <col min="1283" max="1283" width="13.5703125" style="365" customWidth="1"/>
    <col min="1284" max="1284" width="8.85546875" style="365" bestFit="1" customWidth="1"/>
    <col min="1285" max="1285" width="11.85546875" style="365" bestFit="1" customWidth="1"/>
    <col min="1286" max="1530" width="9.140625" style="365"/>
    <col min="1531" max="1531" width="24.5703125" style="365" customWidth="1"/>
    <col min="1532" max="1532" width="86.5703125" style="365" customWidth="1"/>
    <col min="1533" max="1533" width="10.140625" style="365" customWidth="1"/>
    <col min="1534" max="1534" width="10.42578125" style="365" customWidth="1"/>
    <col min="1535" max="1536" width="5" style="365" bestFit="1" customWidth="1"/>
    <col min="1537" max="1537" width="12.28515625" style="365" bestFit="1" customWidth="1"/>
    <col min="1538" max="1538" width="18" style="365" customWidth="1"/>
    <col min="1539" max="1539" width="13.5703125" style="365" customWidth="1"/>
    <col min="1540" max="1540" width="8.85546875" style="365" bestFit="1" customWidth="1"/>
    <col min="1541" max="1541" width="11.85546875" style="365" bestFit="1" customWidth="1"/>
    <col min="1542" max="1786" width="9.140625" style="365"/>
    <col min="1787" max="1787" width="24.5703125" style="365" customWidth="1"/>
    <col min="1788" max="1788" width="86.5703125" style="365" customWidth="1"/>
    <col min="1789" max="1789" width="10.140625" style="365" customWidth="1"/>
    <col min="1790" max="1790" width="10.42578125" style="365" customWidth="1"/>
    <col min="1791" max="1792" width="5" style="365" bestFit="1" customWidth="1"/>
    <col min="1793" max="1793" width="12.28515625" style="365" bestFit="1" customWidth="1"/>
    <col min="1794" max="1794" width="18" style="365" customWidth="1"/>
    <col min="1795" max="1795" width="13.5703125" style="365" customWidth="1"/>
    <col min="1796" max="1796" width="8.85546875" style="365" bestFit="1" customWidth="1"/>
    <col min="1797" max="1797" width="11.85546875" style="365" bestFit="1" customWidth="1"/>
    <col min="1798" max="2042" width="9.140625" style="365"/>
    <col min="2043" max="2043" width="24.5703125" style="365" customWidth="1"/>
    <col min="2044" max="2044" width="86.5703125" style="365" customWidth="1"/>
    <col min="2045" max="2045" width="10.140625" style="365" customWidth="1"/>
    <col min="2046" max="2046" width="10.42578125" style="365" customWidth="1"/>
    <col min="2047" max="2048" width="5" style="365" bestFit="1" customWidth="1"/>
    <col min="2049" max="2049" width="12.28515625" style="365" bestFit="1" customWidth="1"/>
    <col min="2050" max="2050" width="18" style="365" customWidth="1"/>
    <col min="2051" max="2051" width="13.5703125" style="365" customWidth="1"/>
    <col min="2052" max="2052" width="8.85546875" style="365" bestFit="1" customWidth="1"/>
    <col min="2053" max="2053" width="11.85546875" style="365" bestFit="1" customWidth="1"/>
    <col min="2054" max="2298" width="9.140625" style="365"/>
    <col min="2299" max="2299" width="24.5703125" style="365" customWidth="1"/>
    <col min="2300" max="2300" width="86.5703125" style="365" customWidth="1"/>
    <col min="2301" max="2301" width="10.140625" style="365" customWidth="1"/>
    <col min="2302" max="2302" width="10.42578125" style="365" customWidth="1"/>
    <col min="2303" max="2304" width="5" style="365" bestFit="1" customWidth="1"/>
    <col min="2305" max="2305" width="12.28515625" style="365" bestFit="1" customWidth="1"/>
    <col min="2306" max="2306" width="18" style="365" customWidth="1"/>
    <col min="2307" max="2307" width="13.5703125" style="365" customWidth="1"/>
    <col min="2308" max="2308" width="8.85546875" style="365" bestFit="1" customWidth="1"/>
    <col min="2309" max="2309" width="11.85546875" style="365" bestFit="1" customWidth="1"/>
    <col min="2310" max="2554" width="9.140625" style="365"/>
    <col min="2555" max="2555" width="24.5703125" style="365" customWidth="1"/>
    <col min="2556" max="2556" width="86.5703125" style="365" customWidth="1"/>
    <col min="2557" max="2557" width="10.140625" style="365" customWidth="1"/>
    <col min="2558" max="2558" width="10.42578125" style="365" customWidth="1"/>
    <col min="2559" max="2560" width="5" style="365" bestFit="1" customWidth="1"/>
    <col min="2561" max="2561" width="12.28515625" style="365" bestFit="1" customWidth="1"/>
    <col min="2562" max="2562" width="18" style="365" customWidth="1"/>
    <col min="2563" max="2563" width="13.5703125" style="365" customWidth="1"/>
    <col min="2564" max="2564" width="8.85546875" style="365" bestFit="1" customWidth="1"/>
    <col min="2565" max="2565" width="11.85546875" style="365" bestFit="1" customWidth="1"/>
    <col min="2566" max="2810" width="9.140625" style="365"/>
    <col min="2811" max="2811" width="24.5703125" style="365" customWidth="1"/>
    <col min="2812" max="2812" width="86.5703125" style="365" customWidth="1"/>
    <col min="2813" max="2813" width="10.140625" style="365" customWidth="1"/>
    <col min="2814" max="2814" width="10.42578125" style="365" customWidth="1"/>
    <col min="2815" max="2816" width="5" style="365" bestFit="1" customWidth="1"/>
    <col min="2817" max="2817" width="12.28515625" style="365" bestFit="1" customWidth="1"/>
    <col min="2818" max="2818" width="18" style="365" customWidth="1"/>
    <col min="2819" max="2819" width="13.5703125" style="365" customWidth="1"/>
    <col min="2820" max="2820" width="8.85546875" style="365" bestFit="1" customWidth="1"/>
    <col min="2821" max="2821" width="11.85546875" style="365" bestFit="1" customWidth="1"/>
    <col min="2822" max="3066" width="9.140625" style="365"/>
    <col min="3067" max="3067" width="24.5703125" style="365" customWidth="1"/>
    <col min="3068" max="3068" width="86.5703125" style="365" customWidth="1"/>
    <col min="3069" max="3069" width="10.140625" style="365" customWidth="1"/>
    <col min="3070" max="3070" width="10.42578125" style="365" customWidth="1"/>
    <col min="3071" max="3072" width="5" style="365" bestFit="1" customWidth="1"/>
    <col min="3073" max="3073" width="12.28515625" style="365" bestFit="1" customWidth="1"/>
    <col min="3074" max="3074" width="18" style="365" customWidth="1"/>
    <col min="3075" max="3075" width="13.5703125" style="365" customWidth="1"/>
    <col min="3076" max="3076" width="8.85546875" style="365" bestFit="1" customWidth="1"/>
    <col min="3077" max="3077" width="11.85546875" style="365" bestFit="1" customWidth="1"/>
    <col min="3078" max="3322" width="9.140625" style="365"/>
    <col min="3323" max="3323" width="24.5703125" style="365" customWidth="1"/>
    <col min="3324" max="3324" width="86.5703125" style="365" customWidth="1"/>
    <col min="3325" max="3325" width="10.140625" style="365" customWidth="1"/>
    <col min="3326" max="3326" width="10.42578125" style="365" customWidth="1"/>
    <col min="3327" max="3328" width="5" style="365" bestFit="1" customWidth="1"/>
    <col min="3329" max="3329" width="12.28515625" style="365" bestFit="1" customWidth="1"/>
    <col min="3330" max="3330" width="18" style="365" customWidth="1"/>
    <col min="3331" max="3331" width="13.5703125" style="365" customWidth="1"/>
    <col min="3332" max="3332" width="8.85546875" style="365" bestFit="1" customWidth="1"/>
    <col min="3333" max="3333" width="11.85546875" style="365" bestFit="1" customWidth="1"/>
    <col min="3334" max="3578" width="9.140625" style="365"/>
    <col min="3579" max="3579" width="24.5703125" style="365" customWidth="1"/>
    <col min="3580" max="3580" width="86.5703125" style="365" customWidth="1"/>
    <col min="3581" max="3581" width="10.140625" style="365" customWidth="1"/>
    <col min="3582" max="3582" width="10.42578125" style="365" customWidth="1"/>
    <col min="3583" max="3584" width="5" style="365" bestFit="1" customWidth="1"/>
    <col min="3585" max="3585" width="12.28515625" style="365" bestFit="1" customWidth="1"/>
    <col min="3586" max="3586" width="18" style="365" customWidth="1"/>
    <col min="3587" max="3587" width="13.5703125" style="365" customWidth="1"/>
    <col min="3588" max="3588" width="8.85546875" style="365" bestFit="1" customWidth="1"/>
    <col min="3589" max="3589" width="11.85546875" style="365" bestFit="1" customWidth="1"/>
    <col min="3590" max="3834" width="9.140625" style="365"/>
    <col min="3835" max="3835" width="24.5703125" style="365" customWidth="1"/>
    <col min="3836" max="3836" width="86.5703125" style="365" customWidth="1"/>
    <col min="3837" max="3837" width="10.140625" style="365" customWidth="1"/>
    <col min="3838" max="3838" width="10.42578125" style="365" customWidth="1"/>
    <col min="3839" max="3840" width="5" style="365" bestFit="1" customWidth="1"/>
    <col min="3841" max="3841" width="12.28515625" style="365" bestFit="1" customWidth="1"/>
    <col min="3842" max="3842" width="18" style="365" customWidth="1"/>
    <col min="3843" max="3843" width="13.5703125" style="365" customWidth="1"/>
    <col min="3844" max="3844" width="8.85546875" style="365" bestFit="1" customWidth="1"/>
    <col min="3845" max="3845" width="11.85546875" style="365" bestFit="1" customWidth="1"/>
    <col min="3846" max="4090" width="9.140625" style="365"/>
    <col min="4091" max="4091" width="24.5703125" style="365" customWidth="1"/>
    <col min="4092" max="4092" width="86.5703125" style="365" customWidth="1"/>
    <col min="4093" max="4093" width="10.140625" style="365" customWidth="1"/>
    <col min="4094" max="4094" width="10.42578125" style="365" customWidth="1"/>
    <col min="4095" max="4096" width="5" style="365" bestFit="1" customWidth="1"/>
    <col min="4097" max="4097" width="12.28515625" style="365" bestFit="1" customWidth="1"/>
    <col min="4098" max="4098" width="18" style="365" customWidth="1"/>
    <col min="4099" max="4099" width="13.5703125" style="365" customWidth="1"/>
    <col min="4100" max="4100" width="8.85546875" style="365" bestFit="1" customWidth="1"/>
    <col min="4101" max="4101" width="11.85546875" style="365" bestFit="1" customWidth="1"/>
    <col min="4102" max="4346" width="9.140625" style="365"/>
    <col min="4347" max="4347" width="24.5703125" style="365" customWidth="1"/>
    <col min="4348" max="4348" width="86.5703125" style="365" customWidth="1"/>
    <col min="4349" max="4349" width="10.140625" style="365" customWidth="1"/>
    <col min="4350" max="4350" width="10.42578125" style="365" customWidth="1"/>
    <col min="4351" max="4352" width="5" style="365" bestFit="1" customWidth="1"/>
    <col min="4353" max="4353" width="12.28515625" style="365" bestFit="1" customWidth="1"/>
    <col min="4354" max="4354" width="18" style="365" customWidth="1"/>
    <col min="4355" max="4355" width="13.5703125" style="365" customWidth="1"/>
    <col min="4356" max="4356" width="8.85546875" style="365" bestFit="1" customWidth="1"/>
    <col min="4357" max="4357" width="11.85546875" style="365" bestFit="1" customWidth="1"/>
    <col min="4358" max="4602" width="9.140625" style="365"/>
    <col min="4603" max="4603" width="24.5703125" style="365" customWidth="1"/>
    <col min="4604" max="4604" width="86.5703125" style="365" customWidth="1"/>
    <col min="4605" max="4605" width="10.140625" style="365" customWidth="1"/>
    <col min="4606" max="4606" width="10.42578125" style="365" customWidth="1"/>
    <col min="4607" max="4608" width="5" style="365" bestFit="1" customWidth="1"/>
    <col min="4609" max="4609" width="12.28515625" style="365" bestFit="1" customWidth="1"/>
    <col min="4610" max="4610" width="18" style="365" customWidth="1"/>
    <col min="4611" max="4611" width="13.5703125" style="365" customWidth="1"/>
    <col min="4612" max="4612" width="8.85546875" style="365" bestFit="1" customWidth="1"/>
    <col min="4613" max="4613" width="11.85546875" style="365" bestFit="1" customWidth="1"/>
    <col min="4614" max="4858" width="9.140625" style="365"/>
    <col min="4859" max="4859" width="24.5703125" style="365" customWidth="1"/>
    <col min="4860" max="4860" width="86.5703125" style="365" customWidth="1"/>
    <col min="4861" max="4861" width="10.140625" style="365" customWidth="1"/>
    <col min="4862" max="4862" width="10.42578125" style="365" customWidth="1"/>
    <col min="4863" max="4864" width="5" style="365" bestFit="1" customWidth="1"/>
    <col min="4865" max="4865" width="12.28515625" style="365" bestFit="1" customWidth="1"/>
    <col min="4866" max="4866" width="18" style="365" customWidth="1"/>
    <col min="4867" max="4867" width="13.5703125" style="365" customWidth="1"/>
    <col min="4868" max="4868" width="8.85546875" style="365" bestFit="1" customWidth="1"/>
    <col min="4869" max="4869" width="11.85546875" style="365" bestFit="1" customWidth="1"/>
    <col min="4870" max="5114" width="9.140625" style="365"/>
    <col min="5115" max="5115" width="24.5703125" style="365" customWidth="1"/>
    <col min="5116" max="5116" width="86.5703125" style="365" customWidth="1"/>
    <col min="5117" max="5117" width="10.140625" style="365" customWidth="1"/>
    <col min="5118" max="5118" width="10.42578125" style="365" customWidth="1"/>
    <col min="5119" max="5120" width="5" style="365" bestFit="1" customWidth="1"/>
    <col min="5121" max="5121" width="12.28515625" style="365" bestFit="1" customWidth="1"/>
    <col min="5122" max="5122" width="18" style="365" customWidth="1"/>
    <col min="5123" max="5123" width="13.5703125" style="365" customWidth="1"/>
    <col min="5124" max="5124" width="8.85546875" style="365" bestFit="1" customWidth="1"/>
    <col min="5125" max="5125" width="11.85546875" style="365" bestFit="1" customWidth="1"/>
    <col min="5126" max="5370" width="9.140625" style="365"/>
    <col min="5371" max="5371" width="24.5703125" style="365" customWidth="1"/>
    <col min="5372" max="5372" width="86.5703125" style="365" customWidth="1"/>
    <col min="5373" max="5373" width="10.140625" style="365" customWidth="1"/>
    <col min="5374" max="5374" width="10.42578125" style="365" customWidth="1"/>
    <col min="5375" max="5376" width="5" style="365" bestFit="1" customWidth="1"/>
    <col min="5377" max="5377" width="12.28515625" style="365" bestFit="1" customWidth="1"/>
    <col min="5378" max="5378" width="18" style="365" customWidth="1"/>
    <col min="5379" max="5379" width="13.5703125" style="365" customWidth="1"/>
    <col min="5380" max="5380" width="8.85546875" style="365" bestFit="1" customWidth="1"/>
    <col min="5381" max="5381" width="11.85546875" style="365" bestFit="1" customWidth="1"/>
    <col min="5382" max="5626" width="9.140625" style="365"/>
    <col min="5627" max="5627" width="24.5703125" style="365" customWidth="1"/>
    <col min="5628" max="5628" width="86.5703125" style="365" customWidth="1"/>
    <col min="5629" max="5629" width="10.140625" style="365" customWidth="1"/>
    <col min="5630" max="5630" width="10.42578125" style="365" customWidth="1"/>
    <col min="5631" max="5632" width="5" style="365" bestFit="1" customWidth="1"/>
    <col min="5633" max="5633" width="12.28515625" style="365" bestFit="1" customWidth="1"/>
    <col min="5634" max="5634" width="18" style="365" customWidth="1"/>
    <col min="5635" max="5635" width="13.5703125" style="365" customWidth="1"/>
    <col min="5636" max="5636" width="8.85546875" style="365" bestFit="1" customWidth="1"/>
    <col min="5637" max="5637" width="11.85546875" style="365" bestFit="1" customWidth="1"/>
    <col min="5638" max="5882" width="9.140625" style="365"/>
    <col min="5883" max="5883" width="24.5703125" style="365" customWidth="1"/>
    <col min="5884" max="5884" width="86.5703125" style="365" customWidth="1"/>
    <col min="5885" max="5885" width="10.140625" style="365" customWidth="1"/>
    <col min="5886" max="5886" width="10.42578125" style="365" customWidth="1"/>
    <col min="5887" max="5888" width="5" style="365" bestFit="1" customWidth="1"/>
    <col min="5889" max="5889" width="12.28515625" style="365" bestFit="1" customWidth="1"/>
    <col min="5890" max="5890" width="18" style="365" customWidth="1"/>
    <col min="5891" max="5891" width="13.5703125" style="365" customWidth="1"/>
    <col min="5892" max="5892" width="8.85546875" style="365" bestFit="1" customWidth="1"/>
    <col min="5893" max="5893" width="11.85546875" style="365" bestFit="1" customWidth="1"/>
    <col min="5894" max="6138" width="9.140625" style="365"/>
    <col min="6139" max="6139" width="24.5703125" style="365" customWidth="1"/>
    <col min="6140" max="6140" width="86.5703125" style="365" customWidth="1"/>
    <col min="6141" max="6141" width="10.140625" style="365" customWidth="1"/>
    <col min="6142" max="6142" width="10.42578125" style="365" customWidth="1"/>
    <col min="6143" max="6144" width="5" style="365" bestFit="1" customWidth="1"/>
    <col min="6145" max="6145" width="12.28515625" style="365" bestFit="1" customWidth="1"/>
    <col min="6146" max="6146" width="18" style="365" customWidth="1"/>
    <col min="6147" max="6147" width="13.5703125" style="365" customWidth="1"/>
    <col min="6148" max="6148" width="8.85546875" style="365" bestFit="1" customWidth="1"/>
    <col min="6149" max="6149" width="11.85546875" style="365" bestFit="1" customWidth="1"/>
    <col min="6150" max="6394" width="9.140625" style="365"/>
    <col min="6395" max="6395" width="24.5703125" style="365" customWidth="1"/>
    <col min="6396" max="6396" width="86.5703125" style="365" customWidth="1"/>
    <col min="6397" max="6397" width="10.140625" style="365" customWidth="1"/>
    <col min="6398" max="6398" width="10.42578125" style="365" customWidth="1"/>
    <col min="6399" max="6400" width="5" style="365" bestFit="1" customWidth="1"/>
    <col min="6401" max="6401" width="12.28515625" style="365" bestFit="1" customWidth="1"/>
    <col min="6402" max="6402" width="18" style="365" customWidth="1"/>
    <col min="6403" max="6403" width="13.5703125" style="365" customWidth="1"/>
    <col min="6404" max="6404" width="8.85546875" style="365" bestFit="1" customWidth="1"/>
    <col min="6405" max="6405" width="11.85546875" style="365" bestFit="1" customWidth="1"/>
    <col min="6406" max="6650" width="9.140625" style="365"/>
    <col min="6651" max="6651" width="24.5703125" style="365" customWidth="1"/>
    <col min="6652" max="6652" width="86.5703125" style="365" customWidth="1"/>
    <col min="6653" max="6653" width="10.140625" style="365" customWidth="1"/>
    <col min="6654" max="6654" width="10.42578125" style="365" customWidth="1"/>
    <col min="6655" max="6656" width="5" style="365" bestFit="1" customWidth="1"/>
    <col min="6657" max="6657" width="12.28515625" style="365" bestFit="1" customWidth="1"/>
    <col min="6658" max="6658" width="18" style="365" customWidth="1"/>
    <col min="6659" max="6659" width="13.5703125" style="365" customWidth="1"/>
    <col min="6660" max="6660" width="8.85546875" style="365" bestFit="1" customWidth="1"/>
    <col min="6661" max="6661" width="11.85546875" style="365" bestFit="1" customWidth="1"/>
    <col min="6662" max="6906" width="9.140625" style="365"/>
    <col min="6907" max="6907" width="24.5703125" style="365" customWidth="1"/>
    <col min="6908" max="6908" width="86.5703125" style="365" customWidth="1"/>
    <col min="6909" max="6909" width="10.140625" style="365" customWidth="1"/>
    <col min="6910" max="6910" width="10.42578125" style="365" customWidth="1"/>
    <col min="6911" max="6912" width="5" style="365" bestFit="1" customWidth="1"/>
    <col min="6913" max="6913" width="12.28515625" style="365" bestFit="1" customWidth="1"/>
    <col min="6914" max="6914" width="18" style="365" customWidth="1"/>
    <col min="6915" max="6915" width="13.5703125" style="365" customWidth="1"/>
    <col min="6916" max="6916" width="8.85546875" style="365" bestFit="1" customWidth="1"/>
    <col min="6917" max="6917" width="11.85546875" style="365" bestFit="1" customWidth="1"/>
    <col min="6918" max="7162" width="9.140625" style="365"/>
    <col min="7163" max="7163" width="24.5703125" style="365" customWidth="1"/>
    <col min="7164" max="7164" width="86.5703125" style="365" customWidth="1"/>
    <col min="7165" max="7165" width="10.140625" style="365" customWidth="1"/>
    <col min="7166" max="7166" width="10.42578125" style="365" customWidth="1"/>
    <col min="7167" max="7168" width="5" style="365" bestFit="1" customWidth="1"/>
    <col min="7169" max="7169" width="12.28515625" style="365" bestFit="1" customWidth="1"/>
    <col min="7170" max="7170" width="18" style="365" customWidth="1"/>
    <col min="7171" max="7171" width="13.5703125" style="365" customWidth="1"/>
    <col min="7172" max="7172" width="8.85546875" style="365" bestFit="1" customWidth="1"/>
    <col min="7173" max="7173" width="11.85546875" style="365" bestFit="1" customWidth="1"/>
    <col min="7174" max="7418" width="9.140625" style="365"/>
    <col min="7419" max="7419" width="24.5703125" style="365" customWidth="1"/>
    <col min="7420" max="7420" width="86.5703125" style="365" customWidth="1"/>
    <col min="7421" max="7421" width="10.140625" style="365" customWidth="1"/>
    <col min="7422" max="7422" width="10.42578125" style="365" customWidth="1"/>
    <col min="7423" max="7424" width="5" style="365" bestFit="1" customWidth="1"/>
    <col min="7425" max="7425" width="12.28515625" style="365" bestFit="1" customWidth="1"/>
    <col min="7426" max="7426" width="18" style="365" customWidth="1"/>
    <col min="7427" max="7427" width="13.5703125" style="365" customWidth="1"/>
    <col min="7428" max="7428" width="8.85546875" style="365" bestFit="1" customWidth="1"/>
    <col min="7429" max="7429" width="11.85546875" style="365" bestFit="1" customWidth="1"/>
    <col min="7430" max="7674" width="9.140625" style="365"/>
    <col min="7675" max="7675" width="24.5703125" style="365" customWidth="1"/>
    <col min="7676" max="7676" width="86.5703125" style="365" customWidth="1"/>
    <col min="7677" max="7677" width="10.140625" style="365" customWidth="1"/>
    <col min="7678" max="7678" width="10.42578125" style="365" customWidth="1"/>
    <col min="7679" max="7680" width="5" style="365" bestFit="1" customWidth="1"/>
    <col min="7681" max="7681" width="12.28515625" style="365" bestFit="1" customWidth="1"/>
    <col min="7682" max="7682" width="18" style="365" customWidth="1"/>
    <col min="7683" max="7683" width="13.5703125" style="365" customWidth="1"/>
    <col min="7684" max="7684" width="8.85546875" style="365" bestFit="1" customWidth="1"/>
    <col min="7685" max="7685" width="11.85546875" style="365" bestFit="1" customWidth="1"/>
    <col min="7686" max="7930" width="9.140625" style="365"/>
    <col min="7931" max="7931" width="24.5703125" style="365" customWidth="1"/>
    <col min="7932" max="7932" width="86.5703125" style="365" customWidth="1"/>
    <col min="7933" max="7933" width="10.140625" style="365" customWidth="1"/>
    <col min="7934" max="7934" width="10.42578125" style="365" customWidth="1"/>
    <col min="7935" max="7936" width="5" style="365" bestFit="1" customWidth="1"/>
    <col min="7937" max="7937" width="12.28515625" style="365" bestFit="1" customWidth="1"/>
    <col min="7938" max="7938" width="18" style="365" customWidth="1"/>
    <col min="7939" max="7939" width="13.5703125" style="365" customWidth="1"/>
    <col min="7940" max="7940" width="8.85546875" style="365" bestFit="1" customWidth="1"/>
    <col min="7941" max="7941" width="11.85546875" style="365" bestFit="1" customWidth="1"/>
    <col min="7942" max="8186" width="9.140625" style="365"/>
    <col min="8187" max="8187" width="24.5703125" style="365" customWidth="1"/>
    <col min="8188" max="8188" width="86.5703125" style="365" customWidth="1"/>
    <col min="8189" max="8189" width="10.140625" style="365" customWidth="1"/>
    <col min="8190" max="8190" width="10.42578125" style="365" customWidth="1"/>
    <col min="8191" max="8192" width="5" style="365" bestFit="1" customWidth="1"/>
    <col min="8193" max="8193" width="12.28515625" style="365" bestFit="1" customWidth="1"/>
    <col min="8194" max="8194" width="18" style="365" customWidth="1"/>
    <col min="8195" max="8195" width="13.5703125" style="365" customWidth="1"/>
    <col min="8196" max="8196" width="8.85546875" style="365" bestFit="1" customWidth="1"/>
    <col min="8197" max="8197" width="11.85546875" style="365" bestFit="1" customWidth="1"/>
    <col min="8198" max="8442" width="9.140625" style="365"/>
    <col min="8443" max="8443" width="24.5703125" style="365" customWidth="1"/>
    <col min="8444" max="8444" width="86.5703125" style="365" customWidth="1"/>
    <col min="8445" max="8445" width="10.140625" style="365" customWidth="1"/>
    <col min="8446" max="8446" width="10.42578125" style="365" customWidth="1"/>
    <col min="8447" max="8448" width="5" style="365" bestFit="1" customWidth="1"/>
    <col min="8449" max="8449" width="12.28515625" style="365" bestFit="1" customWidth="1"/>
    <col min="8450" max="8450" width="18" style="365" customWidth="1"/>
    <col min="8451" max="8451" width="13.5703125" style="365" customWidth="1"/>
    <col min="8452" max="8452" width="8.85546875" style="365" bestFit="1" customWidth="1"/>
    <col min="8453" max="8453" width="11.85546875" style="365" bestFit="1" customWidth="1"/>
    <col min="8454" max="8698" width="9.140625" style="365"/>
    <col min="8699" max="8699" width="24.5703125" style="365" customWidth="1"/>
    <col min="8700" max="8700" width="86.5703125" style="365" customWidth="1"/>
    <col min="8701" max="8701" width="10.140625" style="365" customWidth="1"/>
    <col min="8702" max="8702" width="10.42578125" style="365" customWidth="1"/>
    <col min="8703" max="8704" width="5" style="365" bestFit="1" customWidth="1"/>
    <col min="8705" max="8705" width="12.28515625" style="365" bestFit="1" customWidth="1"/>
    <col min="8706" max="8706" width="18" style="365" customWidth="1"/>
    <col min="8707" max="8707" width="13.5703125" style="365" customWidth="1"/>
    <col min="8708" max="8708" width="8.85546875" style="365" bestFit="1" customWidth="1"/>
    <col min="8709" max="8709" width="11.85546875" style="365" bestFit="1" customWidth="1"/>
    <col min="8710" max="8954" width="9.140625" style="365"/>
    <col min="8955" max="8955" width="24.5703125" style="365" customWidth="1"/>
    <col min="8956" max="8956" width="86.5703125" style="365" customWidth="1"/>
    <col min="8957" max="8957" width="10.140625" style="365" customWidth="1"/>
    <col min="8958" max="8958" width="10.42578125" style="365" customWidth="1"/>
    <col min="8959" max="8960" width="5" style="365" bestFit="1" customWidth="1"/>
    <col min="8961" max="8961" width="12.28515625" style="365" bestFit="1" customWidth="1"/>
    <col min="8962" max="8962" width="18" style="365" customWidth="1"/>
    <col min="8963" max="8963" width="13.5703125" style="365" customWidth="1"/>
    <col min="8964" max="8964" width="8.85546875" style="365" bestFit="1" customWidth="1"/>
    <col min="8965" max="8965" width="11.85546875" style="365" bestFit="1" customWidth="1"/>
    <col min="8966" max="9210" width="9.140625" style="365"/>
    <col min="9211" max="9211" width="24.5703125" style="365" customWidth="1"/>
    <col min="9212" max="9212" width="86.5703125" style="365" customWidth="1"/>
    <col min="9213" max="9213" width="10.140625" style="365" customWidth="1"/>
    <col min="9214" max="9214" width="10.42578125" style="365" customWidth="1"/>
    <col min="9215" max="9216" width="5" style="365" bestFit="1" customWidth="1"/>
    <col min="9217" max="9217" width="12.28515625" style="365" bestFit="1" customWidth="1"/>
    <col min="9218" max="9218" width="18" style="365" customWidth="1"/>
    <col min="9219" max="9219" width="13.5703125" style="365" customWidth="1"/>
    <col min="9220" max="9220" width="8.85546875" style="365" bestFit="1" customWidth="1"/>
    <col min="9221" max="9221" width="11.85546875" style="365" bestFit="1" customWidth="1"/>
    <col min="9222" max="9466" width="9.140625" style="365"/>
    <col min="9467" max="9467" width="24.5703125" style="365" customWidth="1"/>
    <col min="9468" max="9468" width="86.5703125" style="365" customWidth="1"/>
    <col min="9469" max="9469" width="10.140625" style="365" customWidth="1"/>
    <col min="9470" max="9470" width="10.42578125" style="365" customWidth="1"/>
    <col min="9471" max="9472" width="5" style="365" bestFit="1" customWidth="1"/>
    <col min="9473" max="9473" width="12.28515625" style="365" bestFit="1" customWidth="1"/>
    <col min="9474" max="9474" width="18" style="365" customWidth="1"/>
    <col min="9475" max="9475" width="13.5703125" style="365" customWidth="1"/>
    <col min="9476" max="9476" width="8.85546875" style="365" bestFit="1" customWidth="1"/>
    <col min="9477" max="9477" width="11.85546875" style="365" bestFit="1" customWidth="1"/>
    <col min="9478" max="9722" width="9.140625" style="365"/>
    <col min="9723" max="9723" width="24.5703125" style="365" customWidth="1"/>
    <col min="9724" max="9724" width="86.5703125" style="365" customWidth="1"/>
    <col min="9725" max="9725" width="10.140625" style="365" customWidth="1"/>
    <col min="9726" max="9726" width="10.42578125" style="365" customWidth="1"/>
    <col min="9727" max="9728" width="5" style="365" bestFit="1" customWidth="1"/>
    <col min="9729" max="9729" width="12.28515625" style="365" bestFit="1" customWidth="1"/>
    <col min="9730" max="9730" width="18" style="365" customWidth="1"/>
    <col min="9731" max="9731" width="13.5703125" style="365" customWidth="1"/>
    <col min="9732" max="9732" width="8.85546875" style="365" bestFit="1" customWidth="1"/>
    <col min="9733" max="9733" width="11.85546875" style="365" bestFit="1" customWidth="1"/>
    <col min="9734" max="9978" width="9.140625" style="365"/>
    <col min="9979" max="9979" width="24.5703125" style="365" customWidth="1"/>
    <col min="9980" max="9980" width="86.5703125" style="365" customWidth="1"/>
    <col min="9981" max="9981" width="10.140625" style="365" customWidth="1"/>
    <col min="9982" max="9982" width="10.42578125" style="365" customWidth="1"/>
    <col min="9983" max="9984" width="5" style="365" bestFit="1" customWidth="1"/>
    <col min="9985" max="9985" width="12.28515625" style="365" bestFit="1" customWidth="1"/>
    <col min="9986" max="9986" width="18" style="365" customWidth="1"/>
    <col min="9987" max="9987" width="13.5703125" style="365" customWidth="1"/>
    <col min="9988" max="9988" width="8.85546875" style="365" bestFit="1" customWidth="1"/>
    <col min="9989" max="9989" width="11.85546875" style="365" bestFit="1" customWidth="1"/>
    <col min="9990" max="10234" width="9.140625" style="365"/>
    <col min="10235" max="10235" width="24.5703125" style="365" customWidth="1"/>
    <col min="10236" max="10236" width="86.5703125" style="365" customWidth="1"/>
    <col min="10237" max="10237" width="10.140625" style="365" customWidth="1"/>
    <col min="10238" max="10238" width="10.42578125" style="365" customWidth="1"/>
    <col min="10239" max="10240" width="5" style="365" bestFit="1" customWidth="1"/>
    <col min="10241" max="10241" width="12.28515625" style="365" bestFit="1" customWidth="1"/>
    <col min="10242" max="10242" width="18" style="365" customWidth="1"/>
    <col min="10243" max="10243" width="13.5703125" style="365" customWidth="1"/>
    <col min="10244" max="10244" width="8.85546875" style="365" bestFit="1" customWidth="1"/>
    <col min="10245" max="10245" width="11.85546875" style="365" bestFit="1" customWidth="1"/>
    <col min="10246" max="10490" width="9.140625" style="365"/>
    <col min="10491" max="10491" width="24.5703125" style="365" customWidth="1"/>
    <col min="10492" max="10492" width="86.5703125" style="365" customWidth="1"/>
    <col min="10493" max="10493" width="10.140625" style="365" customWidth="1"/>
    <col min="10494" max="10494" width="10.42578125" style="365" customWidth="1"/>
    <col min="10495" max="10496" width="5" style="365" bestFit="1" customWidth="1"/>
    <col min="10497" max="10497" width="12.28515625" style="365" bestFit="1" customWidth="1"/>
    <col min="10498" max="10498" width="18" style="365" customWidth="1"/>
    <col min="10499" max="10499" width="13.5703125" style="365" customWidth="1"/>
    <col min="10500" max="10500" width="8.85546875" style="365" bestFit="1" customWidth="1"/>
    <col min="10501" max="10501" width="11.85546875" style="365" bestFit="1" customWidth="1"/>
    <col min="10502" max="10746" width="9.140625" style="365"/>
    <col min="10747" max="10747" width="24.5703125" style="365" customWidth="1"/>
    <col min="10748" max="10748" width="86.5703125" style="365" customWidth="1"/>
    <col min="10749" max="10749" width="10.140625" style="365" customWidth="1"/>
    <col min="10750" max="10750" width="10.42578125" style="365" customWidth="1"/>
    <col min="10751" max="10752" width="5" style="365" bestFit="1" customWidth="1"/>
    <col min="10753" max="10753" width="12.28515625" style="365" bestFit="1" customWidth="1"/>
    <col min="10754" max="10754" width="18" style="365" customWidth="1"/>
    <col min="10755" max="10755" width="13.5703125" style="365" customWidth="1"/>
    <col min="10756" max="10756" width="8.85546875" style="365" bestFit="1" customWidth="1"/>
    <col min="10757" max="10757" width="11.85546875" style="365" bestFit="1" customWidth="1"/>
    <col min="10758" max="11002" width="9.140625" style="365"/>
    <col min="11003" max="11003" width="24.5703125" style="365" customWidth="1"/>
    <col min="11004" max="11004" width="86.5703125" style="365" customWidth="1"/>
    <col min="11005" max="11005" width="10.140625" style="365" customWidth="1"/>
    <col min="11006" max="11006" width="10.42578125" style="365" customWidth="1"/>
    <col min="11007" max="11008" width="5" style="365" bestFit="1" customWidth="1"/>
    <col min="11009" max="11009" width="12.28515625" style="365" bestFit="1" customWidth="1"/>
    <col min="11010" max="11010" width="18" style="365" customWidth="1"/>
    <col min="11011" max="11011" width="13.5703125" style="365" customWidth="1"/>
    <col min="11012" max="11012" width="8.85546875" style="365" bestFit="1" customWidth="1"/>
    <col min="11013" max="11013" width="11.85546875" style="365" bestFit="1" customWidth="1"/>
    <col min="11014" max="11258" width="9.140625" style="365"/>
    <col min="11259" max="11259" width="24.5703125" style="365" customWidth="1"/>
    <col min="11260" max="11260" width="86.5703125" style="365" customWidth="1"/>
    <col min="11261" max="11261" width="10.140625" style="365" customWidth="1"/>
    <col min="11262" max="11262" width="10.42578125" style="365" customWidth="1"/>
    <col min="11263" max="11264" width="5" style="365" bestFit="1" customWidth="1"/>
    <col min="11265" max="11265" width="12.28515625" style="365" bestFit="1" customWidth="1"/>
    <col min="11266" max="11266" width="18" style="365" customWidth="1"/>
    <col min="11267" max="11267" width="13.5703125" style="365" customWidth="1"/>
    <col min="11268" max="11268" width="8.85546875" style="365" bestFit="1" customWidth="1"/>
    <col min="11269" max="11269" width="11.85546875" style="365" bestFit="1" customWidth="1"/>
    <col min="11270" max="11514" width="9.140625" style="365"/>
    <col min="11515" max="11515" width="24.5703125" style="365" customWidth="1"/>
    <col min="11516" max="11516" width="86.5703125" style="365" customWidth="1"/>
    <col min="11517" max="11517" width="10.140625" style="365" customWidth="1"/>
    <col min="11518" max="11518" width="10.42578125" style="365" customWidth="1"/>
    <col min="11519" max="11520" width="5" style="365" bestFit="1" customWidth="1"/>
    <col min="11521" max="11521" width="12.28515625" style="365" bestFit="1" customWidth="1"/>
    <col min="11522" max="11522" width="18" style="365" customWidth="1"/>
    <col min="11523" max="11523" width="13.5703125" style="365" customWidth="1"/>
    <col min="11524" max="11524" width="8.85546875" style="365" bestFit="1" customWidth="1"/>
    <col min="11525" max="11525" width="11.85546875" style="365" bestFit="1" customWidth="1"/>
    <col min="11526" max="11770" width="9.140625" style="365"/>
    <col min="11771" max="11771" width="24.5703125" style="365" customWidth="1"/>
    <col min="11772" max="11772" width="86.5703125" style="365" customWidth="1"/>
    <col min="11773" max="11773" width="10.140625" style="365" customWidth="1"/>
    <col min="11774" max="11774" width="10.42578125" style="365" customWidth="1"/>
    <col min="11775" max="11776" width="5" style="365" bestFit="1" customWidth="1"/>
    <col min="11777" max="11777" width="12.28515625" style="365" bestFit="1" customWidth="1"/>
    <col min="11778" max="11778" width="18" style="365" customWidth="1"/>
    <col min="11779" max="11779" width="13.5703125" style="365" customWidth="1"/>
    <col min="11780" max="11780" width="8.85546875" style="365" bestFit="1" customWidth="1"/>
    <col min="11781" max="11781" width="11.85546875" style="365" bestFit="1" customWidth="1"/>
    <col min="11782" max="12026" width="9.140625" style="365"/>
    <col min="12027" max="12027" width="24.5703125" style="365" customWidth="1"/>
    <col min="12028" max="12028" width="86.5703125" style="365" customWidth="1"/>
    <col min="12029" max="12029" width="10.140625" style="365" customWidth="1"/>
    <col min="12030" max="12030" width="10.42578125" style="365" customWidth="1"/>
    <col min="12031" max="12032" width="5" style="365" bestFit="1" customWidth="1"/>
    <col min="12033" max="12033" width="12.28515625" style="365" bestFit="1" customWidth="1"/>
    <col min="12034" max="12034" width="18" style="365" customWidth="1"/>
    <col min="12035" max="12035" width="13.5703125" style="365" customWidth="1"/>
    <col min="12036" max="12036" width="8.85546875" style="365" bestFit="1" customWidth="1"/>
    <col min="12037" max="12037" width="11.85546875" style="365" bestFit="1" customWidth="1"/>
    <col min="12038" max="12282" width="9.140625" style="365"/>
    <col min="12283" max="12283" width="24.5703125" style="365" customWidth="1"/>
    <col min="12284" max="12284" width="86.5703125" style="365" customWidth="1"/>
    <col min="12285" max="12285" width="10.140625" style="365" customWidth="1"/>
    <col min="12286" max="12286" width="10.42578125" style="365" customWidth="1"/>
    <col min="12287" max="12288" width="5" style="365" bestFit="1" customWidth="1"/>
    <col min="12289" max="12289" width="12.28515625" style="365" bestFit="1" customWidth="1"/>
    <col min="12290" max="12290" width="18" style="365" customWidth="1"/>
    <col min="12291" max="12291" width="13.5703125" style="365" customWidth="1"/>
    <col min="12292" max="12292" width="8.85546875" style="365" bestFit="1" customWidth="1"/>
    <col min="12293" max="12293" width="11.85546875" style="365" bestFit="1" customWidth="1"/>
    <col min="12294" max="12538" width="9.140625" style="365"/>
    <col min="12539" max="12539" width="24.5703125" style="365" customWidth="1"/>
    <col min="12540" max="12540" width="86.5703125" style="365" customWidth="1"/>
    <col min="12541" max="12541" width="10.140625" style="365" customWidth="1"/>
    <col min="12542" max="12542" width="10.42578125" style="365" customWidth="1"/>
    <col min="12543" max="12544" width="5" style="365" bestFit="1" customWidth="1"/>
    <col min="12545" max="12545" width="12.28515625" style="365" bestFit="1" customWidth="1"/>
    <col min="12546" max="12546" width="18" style="365" customWidth="1"/>
    <col min="12547" max="12547" width="13.5703125" style="365" customWidth="1"/>
    <col min="12548" max="12548" width="8.85546875" style="365" bestFit="1" customWidth="1"/>
    <col min="12549" max="12549" width="11.85546875" style="365" bestFit="1" customWidth="1"/>
    <col min="12550" max="12794" width="9.140625" style="365"/>
    <col min="12795" max="12795" width="24.5703125" style="365" customWidth="1"/>
    <col min="12796" max="12796" width="86.5703125" style="365" customWidth="1"/>
    <col min="12797" max="12797" width="10.140625" style="365" customWidth="1"/>
    <col min="12798" max="12798" width="10.42578125" style="365" customWidth="1"/>
    <col min="12799" max="12800" width="5" style="365" bestFit="1" customWidth="1"/>
    <col min="12801" max="12801" width="12.28515625" style="365" bestFit="1" customWidth="1"/>
    <col min="12802" max="12802" width="18" style="365" customWidth="1"/>
    <col min="12803" max="12803" width="13.5703125" style="365" customWidth="1"/>
    <col min="12804" max="12804" width="8.85546875" style="365" bestFit="1" customWidth="1"/>
    <col min="12805" max="12805" width="11.85546875" style="365" bestFit="1" customWidth="1"/>
    <col min="12806" max="13050" width="9.140625" style="365"/>
    <col min="13051" max="13051" width="24.5703125" style="365" customWidth="1"/>
    <col min="13052" max="13052" width="86.5703125" style="365" customWidth="1"/>
    <col min="13053" max="13053" width="10.140625" style="365" customWidth="1"/>
    <col min="13054" max="13054" width="10.42578125" style="365" customWidth="1"/>
    <col min="13055" max="13056" width="5" style="365" bestFit="1" customWidth="1"/>
    <col min="13057" max="13057" width="12.28515625" style="365" bestFit="1" customWidth="1"/>
    <col min="13058" max="13058" width="18" style="365" customWidth="1"/>
    <col min="13059" max="13059" width="13.5703125" style="365" customWidth="1"/>
    <col min="13060" max="13060" width="8.85546875" style="365" bestFit="1" customWidth="1"/>
    <col min="13061" max="13061" width="11.85546875" style="365" bestFit="1" customWidth="1"/>
    <col min="13062" max="13306" width="9.140625" style="365"/>
    <col min="13307" max="13307" width="24.5703125" style="365" customWidth="1"/>
    <col min="13308" max="13308" width="86.5703125" style="365" customWidth="1"/>
    <col min="13309" max="13309" width="10.140625" style="365" customWidth="1"/>
    <col min="13310" max="13310" width="10.42578125" style="365" customWidth="1"/>
    <col min="13311" max="13312" width="5" style="365" bestFit="1" customWidth="1"/>
    <col min="13313" max="13313" width="12.28515625" style="365" bestFit="1" customWidth="1"/>
    <col min="13314" max="13314" width="18" style="365" customWidth="1"/>
    <col min="13315" max="13315" width="13.5703125" style="365" customWidth="1"/>
    <col min="13316" max="13316" width="8.85546875" style="365" bestFit="1" customWidth="1"/>
    <col min="13317" max="13317" width="11.85546875" style="365" bestFit="1" customWidth="1"/>
    <col min="13318" max="13562" width="9.140625" style="365"/>
    <col min="13563" max="13563" width="24.5703125" style="365" customWidth="1"/>
    <col min="13564" max="13564" width="86.5703125" style="365" customWidth="1"/>
    <col min="13565" max="13565" width="10.140625" style="365" customWidth="1"/>
    <col min="13566" max="13566" width="10.42578125" style="365" customWidth="1"/>
    <col min="13567" max="13568" width="5" style="365" bestFit="1" customWidth="1"/>
    <col min="13569" max="13569" width="12.28515625" style="365" bestFit="1" customWidth="1"/>
    <col min="13570" max="13570" width="18" style="365" customWidth="1"/>
    <col min="13571" max="13571" width="13.5703125" style="365" customWidth="1"/>
    <col min="13572" max="13572" width="8.85546875" style="365" bestFit="1" customWidth="1"/>
    <col min="13573" max="13573" width="11.85546875" style="365" bestFit="1" customWidth="1"/>
    <col min="13574" max="13818" width="9.140625" style="365"/>
    <col min="13819" max="13819" width="24.5703125" style="365" customWidth="1"/>
    <col min="13820" max="13820" width="86.5703125" style="365" customWidth="1"/>
    <col min="13821" max="13821" width="10.140625" style="365" customWidth="1"/>
    <col min="13822" max="13822" width="10.42578125" style="365" customWidth="1"/>
    <col min="13823" max="13824" width="5" style="365" bestFit="1" customWidth="1"/>
    <col min="13825" max="13825" width="12.28515625" style="365" bestFit="1" customWidth="1"/>
    <col min="13826" max="13826" width="18" style="365" customWidth="1"/>
    <col min="13827" max="13827" width="13.5703125" style="365" customWidth="1"/>
    <col min="13828" max="13828" width="8.85546875" style="365" bestFit="1" customWidth="1"/>
    <col min="13829" max="13829" width="11.85546875" style="365" bestFit="1" customWidth="1"/>
    <col min="13830" max="14074" width="9.140625" style="365"/>
    <col min="14075" max="14075" width="24.5703125" style="365" customWidth="1"/>
    <col min="14076" max="14076" width="86.5703125" style="365" customWidth="1"/>
    <col min="14077" max="14077" width="10.140625" style="365" customWidth="1"/>
    <col min="14078" max="14078" width="10.42578125" style="365" customWidth="1"/>
    <col min="14079" max="14080" width="5" style="365" bestFit="1" customWidth="1"/>
    <col min="14081" max="14081" width="12.28515625" style="365" bestFit="1" customWidth="1"/>
    <col min="14082" max="14082" width="18" style="365" customWidth="1"/>
    <col min="14083" max="14083" width="13.5703125" style="365" customWidth="1"/>
    <col min="14084" max="14084" width="8.85546875" style="365" bestFit="1" customWidth="1"/>
    <col min="14085" max="14085" width="11.85546875" style="365" bestFit="1" customWidth="1"/>
    <col min="14086" max="14330" width="9.140625" style="365"/>
    <col min="14331" max="14331" width="24.5703125" style="365" customWidth="1"/>
    <col min="14332" max="14332" width="86.5703125" style="365" customWidth="1"/>
    <col min="14333" max="14333" width="10.140625" style="365" customWidth="1"/>
    <col min="14334" max="14334" width="10.42578125" style="365" customWidth="1"/>
    <col min="14335" max="14336" width="5" style="365" bestFit="1" customWidth="1"/>
    <col min="14337" max="14337" width="12.28515625" style="365" bestFit="1" customWidth="1"/>
    <col min="14338" max="14338" width="18" style="365" customWidth="1"/>
    <col min="14339" max="14339" width="13.5703125" style="365" customWidth="1"/>
    <col min="14340" max="14340" width="8.85546875" style="365" bestFit="1" customWidth="1"/>
    <col min="14341" max="14341" width="11.85546875" style="365" bestFit="1" customWidth="1"/>
    <col min="14342" max="14586" width="9.140625" style="365"/>
    <col min="14587" max="14587" width="24.5703125" style="365" customWidth="1"/>
    <col min="14588" max="14588" width="86.5703125" style="365" customWidth="1"/>
    <col min="14589" max="14589" width="10.140625" style="365" customWidth="1"/>
    <col min="14590" max="14590" width="10.42578125" style="365" customWidth="1"/>
    <col min="14591" max="14592" width="5" style="365" bestFit="1" customWidth="1"/>
    <col min="14593" max="14593" width="12.28515625" style="365" bestFit="1" customWidth="1"/>
    <col min="14594" max="14594" width="18" style="365" customWidth="1"/>
    <col min="14595" max="14595" width="13.5703125" style="365" customWidth="1"/>
    <col min="14596" max="14596" width="8.85546875" style="365" bestFit="1" customWidth="1"/>
    <col min="14597" max="14597" width="11.85546875" style="365" bestFit="1" customWidth="1"/>
    <col min="14598" max="14842" width="9.140625" style="365"/>
    <col min="14843" max="14843" width="24.5703125" style="365" customWidth="1"/>
    <col min="14844" max="14844" width="86.5703125" style="365" customWidth="1"/>
    <col min="14845" max="14845" width="10.140625" style="365" customWidth="1"/>
    <col min="14846" max="14846" width="10.42578125" style="365" customWidth="1"/>
    <col min="14847" max="14848" width="5" style="365" bestFit="1" customWidth="1"/>
    <col min="14849" max="14849" width="12.28515625" style="365" bestFit="1" customWidth="1"/>
    <col min="14850" max="14850" width="18" style="365" customWidth="1"/>
    <col min="14851" max="14851" width="13.5703125" style="365" customWidth="1"/>
    <col min="14852" max="14852" width="8.85546875" style="365" bestFit="1" customWidth="1"/>
    <col min="14853" max="14853" width="11.85546875" style="365" bestFit="1" customWidth="1"/>
    <col min="14854" max="15098" width="9.140625" style="365"/>
    <col min="15099" max="15099" width="24.5703125" style="365" customWidth="1"/>
    <col min="15100" max="15100" width="86.5703125" style="365" customWidth="1"/>
    <col min="15101" max="15101" width="10.140625" style="365" customWidth="1"/>
    <col min="15102" max="15102" width="10.42578125" style="365" customWidth="1"/>
    <col min="15103" max="15104" width="5" style="365" bestFit="1" customWidth="1"/>
    <col min="15105" max="15105" width="12.28515625" style="365" bestFit="1" customWidth="1"/>
    <col min="15106" max="15106" width="18" style="365" customWidth="1"/>
    <col min="15107" max="15107" width="13.5703125" style="365" customWidth="1"/>
    <col min="15108" max="15108" width="8.85546875" style="365" bestFit="1" customWidth="1"/>
    <col min="15109" max="15109" width="11.85546875" style="365" bestFit="1" customWidth="1"/>
    <col min="15110" max="15354" width="9.140625" style="365"/>
    <col min="15355" max="15355" width="24.5703125" style="365" customWidth="1"/>
    <col min="15356" max="15356" width="86.5703125" style="365" customWidth="1"/>
    <col min="15357" max="15357" width="10.140625" style="365" customWidth="1"/>
    <col min="15358" max="15358" width="10.42578125" style="365" customWidth="1"/>
    <col min="15359" max="15360" width="5" style="365" bestFit="1" customWidth="1"/>
    <col min="15361" max="15361" width="12.28515625" style="365" bestFit="1" customWidth="1"/>
    <col min="15362" max="15362" width="18" style="365" customWidth="1"/>
    <col min="15363" max="15363" width="13.5703125" style="365" customWidth="1"/>
    <col min="15364" max="15364" width="8.85546875" style="365" bestFit="1" customWidth="1"/>
    <col min="15365" max="15365" width="11.85546875" style="365" bestFit="1" customWidth="1"/>
    <col min="15366" max="15610" width="9.140625" style="365"/>
    <col min="15611" max="15611" width="24.5703125" style="365" customWidth="1"/>
    <col min="15612" max="15612" width="86.5703125" style="365" customWidth="1"/>
    <col min="15613" max="15613" width="10.140625" style="365" customWidth="1"/>
    <col min="15614" max="15614" width="10.42578125" style="365" customWidth="1"/>
    <col min="15615" max="15616" width="5" style="365" bestFit="1" customWidth="1"/>
    <col min="15617" max="15617" width="12.28515625" style="365" bestFit="1" customWidth="1"/>
    <col min="15618" max="15618" width="18" style="365" customWidth="1"/>
    <col min="15619" max="15619" width="13.5703125" style="365" customWidth="1"/>
    <col min="15620" max="15620" width="8.85546875" style="365" bestFit="1" customWidth="1"/>
    <col min="15621" max="15621" width="11.85546875" style="365" bestFit="1" customWidth="1"/>
    <col min="15622" max="15866" width="9.140625" style="365"/>
    <col min="15867" max="15867" width="24.5703125" style="365" customWidth="1"/>
    <col min="15868" max="15868" width="86.5703125" style="365" customWidth="1"/>
    <col min="15869" max="15869" width="10.140625" style="365" customWidth="1"/>
    <col min="15870" max="15870" width="10.42578125" style="365" customWidth="1"/>
    <col min="15871" max="15872" width="5" style="365" bestFit="1" customWidth="1"/>
    <col min="15873" max="15873" width="12.28515625" style="365" bestFit="1" customWidth="1"/>
    <col min="15874" max="15874" width="18" style="365" customWidth="1"/>
    <col min="15875" max="15875" width="13.5703125" style="365" customWidth="1"/>
    <col min="15876" max="15876" width="8.85546875" style="365" bestFit="1" customWidth="1"/>
    <col min="15877" max="15877" width="11.85546875" style="365" bestFit="1" customWidth="1"/>
    <col min="15878" max="16122" width="9.140625" style="365"/>
    <col min="16123" max="16123" width="24.5703125" style="365" customWidth="1"/>
    <col min="16124" max="16124" width="86.5703125" style="365" customWidth="1"/>
    <col min="16125" max="16125" width="10.140625" style="365" customWidth="1"/>
    <col min="16126" max="16126" width="10.42578125" style="365" customWidth="1"/>
    <col min="16127" max="16128" width="5" style="365" bestFit="1" customWidth="1"/>
    <col min="16129" max="16129" width="12.28515625" style="365" bestFit="1" customWidth="1"/>
    <col min="16130" max="16130" width="18" style="365" customWidth="1"/>
    <col min="16131" max="16131" width="13.5703125" style="365" customWidth="1"/>
    <col min="16132" max="16132" width="8.85546875" style="365" bestFit="1" customWidth="1"/>
    <col min="16133" max="16133" width="11.85546875" style="365" bestFit="1" customWidth="1"/>
    <col min="16134" max="16384" width="9.140625" style="365"/>
  </cols>
  <sheetData>
    <row r="1" spans="1:10" ht="25.5">
      <c r="A1" s="2252"/>
      <c r="B1" s="1218"/>
    </row>
    <row r="2" spans="1:10">
      <c r="A2" s="2253"/>
      <c r="B2" s="11"/>
    </row>
    <row r="3" spans="1:10" ht="13.5" thickBot="1">
      <c r="A3" s="2253"/>
      <c r="B3" s="576" t="s">
        <v>893</v>
      </c>
    </row>
    <row r="4" spans="1:10" ht="41.25" customHeight="1">
      <c r="A4" s="2275" t="s">
        <v>2</v>
      </c>
      <c r="B4" s="2273" t="s">
        <v>1</v>
      </c>
      <c r="C4" s="2273" t="s">
        <v>1494</v>
      </c>
      <c r="D4" s="2273" t="s">
        <v>1495</v>
      </c>
      <c r="E4" s="2273" t="s">
        <v>1493</v>
      </c>
      <c r="F4" s="2273" t="s">
        <v>190</v>
      </c>
      <c r="G4" s="2273" t="s">
        <v>191</v>
      </c>
      <c r="H4" s="2273" t="s">
        <v>388</v>
      </c>
      <c r="I4" s="2273" t="s">
        <v>192</v>
      </c>
      <c r="J4" s="2273" t="s">
        <v>16</v>
      </c>
    </row>
    <row r="5" spans="1:10" ht="19.5" customHeight="1" thickBot="1">
      <c r="A5" s="2276"/>
      <c r="B5" s="2274"/>
      <c r="C5" s="2274"/>
      <c r="D5" s="2274"/>
      <c r="E5" s="2274"/>
      <c r="F5" s="2274"/>
      <c r="G5" s="2274"/>
      <c r="H5" s="2274"/>
      <c r="I5" s="2274"/>
      <c r="J5" s="2274"/>
    </row>
    <row r="6" spans="1:10" s="1538" customFormat="1" ht="15.75" customHeight="1" thickBot="1">
      <c r="A6" s="2277" t="s">
        <v>2172</v>
      </c>
      <c r="B6" s="2278"/>
      <c r="C6" s="2278"/>
      <c r="D6" s="2278"/>
      <c r="E6" s="2278"/>
      <c r="F6" s="2278"/>
      <c r="G6" s="2278"/>
      <c r="H6" s="2278"/>
      <c r="I6" s="2278"/>
      <c r="J6" s="2278"/>
    </row>
    <row r="7" spans="1:10" ht="22.5" customHeight="1">
      <c r="A7" s="1539" t="s">
        <v>2173</v>
      </c>
      <c r="B7" s="2279" t="s">
        <v>193</v>
      </c>
      <c r="C7" s="366">
        <v>18000</v>
      </c>
      <c r="D7" s="366">
        <v>20000</v>
      </c>
      <c r="E7" s="366">
        <v>3.26</v>
      </c>
      <c r="F7" s="366">
        <v>3.71</v>
      </c>
      <c r="G7" s="366" t="s">
        <v>194</v>
      </c>
      <c r="H7" s="366" t="s">
        <v>200</v>
      </c>
      <c r="I7" s="366" t="s">
        <v>201</v>
      </c>
      <c r="J7" s="1540" t="s">
        <v>2174</v>
      </c>
    </row>
    <row r="8" spans="1:10" ht="22.5" customHeight="1">
      <c r="A8" s="1033" t="s">
        <v>2175</v>
      </c>
      <c r="B8" s="2280"/>
      <c r="C8" s="369">
        <v>24000</v>
      </c>
      <c r="D8" s="369">
        <v>26000</v>
      </c>
      <c r="E8" s="369">
        <v>3.25</v>
      </c>
      <c r="F8" s="369">
        <v>3.68</v>
      </c>
      <c r="G8" s="369" t="s">
        <v>194</v>
      </c>
      <c r="H8" s="369" t="s">
        <v>200</v>
      </c>
      <c r="I8" s="369" t="s">
        <v>201</v>
      </c>
      <c r="J8" s="699" t="s">
        <v>2176</v>
      </c>
    </row>
    <row r="9" spans="1:10" ht="22.5" customHeight="1">
      <c r="A9" s="1033" t="s">
        <v>2177</v>
      </c>
      <c r="B9" s="2280"/>
      <c r="C9" s="16">
        <v>36000</v>
      </c>
      <c r="D9" s="370">
        <v>40000</v>
      </c>
      <c r="E9" s="370">
        <v>3.21</v>
      </c>
      <c r="F9" s="370">
        <v>3.61</v>
      </c>
      <c r="G9" s="370" t="s">
        <v>195</v>
      </c>
      <c r="H9" s="369" t="s">
        <v>200</v>
      </c>
      <c r="I9" s="369" t="s">
        <v>202</v>
      </c>
      <c r="J9" s="699" t="s">
        <v>2178</v>
      </c>
    </row>
    <row r="10" spans="1:10" ht="22.5" customHeight="1">
      <c r="A10" s="1033" t="s">
        <v>2179</v>
      </c>
      <c r="B10" s="2280"/>
      <c r="C10" s="370">
        <v>48000</v>
      </c>
      <c r="D10" s="370">
        <v>52000</v>
      </c>
      <c r="E10" s="370">
        <v>3.2</v>
      </c>
      <c r="F10" s="370">
        <v>3.62</v>
      </c>
      <c r="G10" s="370" t="s">
        <v>195</v>
      </c>
      <c r="H10" s="369" t="s">
        <v>200</v>
      </c>
      <c r="I10" s="369" t="s">
        <v>201</v>
      </c>
      <c r="J10" s="699" t="s">
        <v>2180</v>
      </c>
    </row>
    <row r="11" spans="1:10" ht="22.5" customHeight="1" thickBot="1">
      <c r="A11" s="1541" t="s">
        <v>2181</v>
      </c>
      <c r="B11" s="2281"/>
      <c r="C11" s="371">
        <v>60000</v>
      </c>
      <c r="D11" s="371">
        <v>65000</v>
      </c>
      <c r="E11" s="371">
        <v>3.22</v>
      </c>
      <c r="F11" s="371">
        <v>3.61</v>
      </c>
      <c r="G11" s="371" t="s">
        <v>195</v>
      </c>
      <c r="H11" s="372" t="s">
        <v>200</v>
      </c>
      <c r="I11" s="372" t="s">
        <v>201</v>
      </c>
      <c r="J11" s="1542" t="s">
        <v>2182</v>
      </c>
    </row>
    <row r="12" spans="1:10" ht="28.5" customHeight="1">
      <c r="A12" s="342" t="s">
        <v>389</v>
      </c>
      <c r="B12" s="2279" t="s">
        <v>1496</v>
      </c>
      <c r="C12" s="366">
        <v>18000</v>
      </c>
      <c r="D12" s="366">
        <v>20000</v>
      </c>
      <c r="E12" s="366">
        <v>3.26</v>
      </c>
      <c r="F12" s="366">
        <v>3.71</v>
      </c>
      <c r="G12" s="366" t="s">
        <v>194</v>
      </c>
      <c r="H12" s="366" t="s">
        <v>200</v>
      </c>
      <c r="I12" s="366" t="s">
        <v>201</v>
      </c>
      <c r="J12" s="367">
        <v>1420</v>
      </c>
    </row>
    <row r="13" spans="1:10" ht="28.5" customHeight="1">
      <c r="A13" s="336" t="s">
        <v>390</v>
      </c>
      <c r="B13" s="2280"/>
      <c r="C13" s="15">
        <v>24000</v>
      </c>
      <c r="D13" s="15">
        <v>26000</v>
      </c>
      <c r="E13" s="369">
        <v>3.25</v>
      </c>
      <c r="F13" s="369">
        <v>3.68</v>
      </c>
      <c r="G13" s="369" t="s">
        <v>194</v>
      </c>
      <c r="H13" s="369" t="s">
        <v>200</v>
      </c>
      <c r="I13" s="369" t="s">
        <v>201</v>
      </c>
      <c r="J13" s="288">
        <v>1820</v>
      </c>
    </row>
    <row r="14" spans="1:10" ht="28.5" customHeight="1">
      <c r="A14" s="338" t="s">
        <v>391</v>
      </c>
      <c r="B14" s="2280"/>
      <c r="C14" s="16">
        <v>36000</v>
      </c>
      <c r="D14" s="16">
        <v>40000</v>
      </c>
      <c r="E14" s="370">
        <v>3.21</v>
      </c>
      <c r="F14" s="370">
        <v>3.61</v>
      </c>
      <c r="G14" s="370" t="s">
        <v>195</v>
      </c>
      <c r="H14" s="369" t="s">
        <v>200</v>
      </c>
      <c r="I14" s="369" t="s">
        <v>202</v>
      </c>
      <c r="J14" s="288">
        <v>2280</v>
      </c>
    </row>
    <row r="15" spans="1:10" ht="28.5" customHeight="1">
      <c r="A15" s="338" t="s">
        <v>392</v>
      </c>
      <c r="B15" s="2280"/>
      <c r="C15" s="16">
        <v>48000</v>
      </c>
      <c r="D15" s="16">
        <v>52000</v>
      </c>
      <c r="E15" s="370">
        <v>3.2</v>
      </c>
      <c r="F15" s="370">
        <v>3.62</v>
      </c>
      <c r="G15" s="370" t="s">
        <v>195</v>
      </c>
      <c r="H15" s="369" t="s">
        <v>200</v>
      </c>
      <c r="I15" s="369" t="s">
        <v>201</v>
      </c>
      <c r="J15" s="288">
        <v>2470</v>
      </c>
    </row>
    <row r="16" spans="1:10" ht="28.5" customHeight="1" thickBot="1">
      <c r="A16" s="345" t="s">
        <v>310</v>
      </c>
      <c r="B16" s="2281"/>
      <c r="C16" s="279">
        <v>60000</v>
      </c>
      <c r="D16" s="279">
        <v>65000</v>
      </c>
      <c r="E16" s="371">
        <v>3.22</v>
      </c>
      <c r="F16" s="371">
        <v>3.61</v>
      </c>
      <c r="G16" s="371" t="s">
        <v>195</v>
      </c>
      <c r="H16" s="372" t="s">
        <v>200</v>
      </c>
      <c r="I16" s="372" t="s">
        <v>201</v>
      </c>
      <c r="J16" s="373">
        <v>2620</v>
      </c>
    </row>
    <row r="17" spans="1:10" s="1538" customFormat="1" ht="20.100000000000001" customHeight="1" thickBot="1">
      <c r="A17" s="2282" t="s">
        <v>196</v>
      </c>
      <c r="B17" s="2283"/>
      <c r="C17" s="2283"/>
      <c r="D17" s="2283"/>
      <c r="E17" s="2283"/>
      <c r="F17" s="2283"/>
      <c r="G17" s="2283"/>
      <c r="H17" s="2283"/>
      <c r="I17" s="2283"/>
      <c r="J17" s="2283"/>
    </row>
    <row r="18" spans="1:10" ht="22.5" customHeight="1">
      <c r="A18" s="336" t="s">
        <v>393</v>
      </c>
      <c r="B18" s="2280" t="s">
        <v>197</v>
      </c>
      <c r="C18" s="369">
        <v>18000</v>
      </c>
      <c r="D18" s="369">
        <v>19000</v>
      </c>
      <c r="E18" s="369">
        <v>3.4</v>
      </c>
      <c r="F18" s="369">
        <v>3.64</v>
      </c>
      <c r="G18" s="369" t="s">
        <v>194</v>
      </c>
      <c r="H18" s="369" t="s">
        <v>200</v>
      </c>
      <c r="I18" s="369" t="s">
        <v>201</v>
      </c>
      <c r="J18" s="288">
        <v>1445</v>
      </c>
    </row>
    <row r="19" spans="1:10" ht="22.5" customHeight="1">
      <c r="A19" s="336" t="s">
        <v>394</v>
      </c>
      <c r="B19" s="2280"/>
      <c r="C19" s="369">
        <v>24000</v>
      </c>
      <c r="D19" s="369">
        <v>26000</v>
      </c>
      <c r="E19" s="369">
        <v>3.23</v>
      </c>
      <c r="F19" s="369">
        <v>3.7</v>
      </c>
      <c r="G19" s="369" t="s">
        <v>194</v>
      </c>
      <c r="H19" s="369" t="s">
        <v>200</v>
      </c>
      <c r="I19" s="369" t="s">
        <v>201</v>
      </c>
      <c r="J19" s="288">
        <v>1870</v>
      </c>
    </row>
    <row r="20" spans="1:10" ht="22.5" customHeight="1">
      <c r="A20" s="336" t="s">
        <v>395</v>
      </c>
      <c r="B20" s="2280"/>
      <c r="C20" s="369">
        <v>36000</v>
      </c>
      <c r="D20" s="369">
        <v>40000</v>
      </c>
      <c r="E20" s="369">
        <v>3.2</v>
      </c>
      <c r="F20" s="369">
        <v>3.61</v>
      </c>
      <c r="G20" s="370" t="s">
        <v>195</v>
      </c>
      <c r="H20" s="369" t="s">
        <v>200</v>
      </c>
      <c r="I20" s="369" t="s">
        <v>202</v>
      </c>
      <c r="J20" s="288">
        <v>2405</v>
      </c>
    </row>
    <row r="21" spans="1:10" ht="22.5" customHeight="1">
      <c r="A21" s="338" t="s">
        <v>396</v>
      </c>
      <c r="B21" s="2280"/>
      <c r="C21" s="370">
        <v>48000</v>
      </c>
      <c r="D21" s="370">
        <v>52000</v>
      </c>
      <c r="E21" s="370">
        <v>3.2</v>
      </c>
      <c r="F21" s="370">
        <v>3.6</v>
      </c>
      <c r="G21" s="370" t="s">
        <v>195</v>
      </c>
      <c r="H21" s="369" t="s">
        <v>200</v>
      </c>
      <c r="I21" s="369" t="s">
        <v>201</v>
      </c>
      <c r="J21" s="288">
        <v>2375</v>
      </c>
    </row>
    <row r="22" spans="1:10" ht="22.5" customHeight="1" thickBot="1">
      <c r="A22" s="340" t="s">
        <v>203</v>
      </c>
      <c r="B22" s="2284"/>
      <c r="C22" s="374">
        <v>60000</v>
      </c>
      <c r="D22" s="374">
        <v>65000</v>
      </c>
      <c r="E22" s="374">
        <v>3.25</v>
      </c>
      <c r="F22" s="374">
        <v>3.6</v>
      </c>
      <c r="G22" s="374" t="s">
        <v>195</v>
      </c>
      <c r="H22" s="369" t="s">
        <v>200</v>
      </c>
      <c r="I22" s="369" t="s">
        <v>201</v>
      </c>
      <c r="J22" s="288">
        <v>2825</v>
      </c>
    </row>
    <row r="23" spans="1:10" ht="22.5" customHeight="1" thickBot="1">
      <c r="A23" s="2277" t="s">
        <v>2183</v>
      </c>
      <c r="B23" s="2283"/>
      <c r="C23" s="2283"/>
      <c r="D23" s="2283"/>
      <c r="E23" s="2283"/>
      <c r="F23" s="2283"/>
      <c r="G23" s="2283"/>
      <c r="H23" s="2283"/>
      <c r="I23" s="2283"/>
      <c r="J23" s="2283"/>
    </row>
    <row r="24" spans="1:10" ht="22.5" customHeight="1">
      <c r="A24" s="1154" t="s">
        <v>2184</v>
      </c>
      <c r="B24" s="1219"/>
      <c r="C24" s="374">
        <v>12000</v>
      </c>
      <c r="D24" s="374">
        <v>1500</v>
      </c>
      <c r="E24" s="374">
        <v>3.2</v>
      </c>
      <c r="F24" s="374">
        <v>3.68</v>
      </c>
      <c r="G24" s="374" t="s">
        <v>194</v>
      </c>
      <c r="H24" s="369" t="s">
        <v>200</v>
      </c>
      <c r="I24" s="369" t="s">
        <v>201</v>
      </c>
      <c r="J24" s="701" t="s">
        <v>2185</v>
      </c>
    </row>
    <row r="25" spans="1:10" ht="22.5" customHeight="1">
      <c r="A25" s="1154" t="s">
        <v>2186</v>
      </c>
      <c r="B25" s="2287"/>
      <c r="C25" s="370">
        <v>18000</v>
      </c>
      <c r="D25" s="370">
        <v>19000</v>
      </c>
      <c r="E25" s="370">
        <v>3.21</v>
      </c>
      <c r="F25" s="370">
        <v>3.68</v>
      </c>
      <c r="G25" s="370" t="s">
        <v>194</v>
      </c>
      <c r="H25" s="369" t="s">
        <v>200</v>
      </c>
      <c r="I25" s="369" t="s">
        <v>201</v>
      </c>
      <c r="J25" s="701" t="s">
        <v>2187</v>
      </c>
    </row>
    <row r="26" spans="1:10" ht="22.5" customHeight="1">
      <c r="A26" s="1154" t="s">
        <v>2188</v>
      </c>
      <c r="B26" s="2280"/>
      <c r="C26" s="369">
        <v>24000</v>
      </c>
      <c r="D26" s="369">
        <v>26000</v>
      </c>
      <c r="E26" s="369">
        <v>3.33</v>
      </c>
      <c r="F26" s="369">
        <v>3.56</v>
      </c>
      <c r="G26" s="369" t="s">
        <v>194</v>
      </c>
      <c r="H26" s="369" t="s">
        <v>200</v>
      </c>
      <c r="I26" s="369" t="s">
        <v>201</v>
      </c>
      <c r="J26" s="701" t="s">
        <v>2189</v>
      </c>
    </row>
    <row r="27" spans="1:10" ht="22.5" customHeight="1">
      <c r="A27" s="1154" t="s">
        <v>2190</v>
      </c>
      <c r="B27" s="2280"/>
      <c r="C27" s="369">
        <v>36000</v>
      </c>
      <c r="D27" s="369">
        <v>40000</v>
      </c>
      <c r="E27" s="369">
        <v>3.2</v>
      </c>
      <c r="F27" s="369">
        <v>3.41</v>
      </c>
      <c r="G27" s="370" t="s">
        <v>195</v>
      </c>
      <c r="H27" s="369" t="s">
        <v>200</v>
      </c>
      <c r="I27" s="369" t="s">
        <v>201</v>
      </c>
      <c r="J27" s="701" t="s">
        <v>2191</v>
      </c>
    </row>
    <row r="28" spans="1:10" ht="22.5" customHeight="1">
      <c r="A28" s="1154" t="s">
        <v>2192</v>
      </c>
      <c r="B28" s="2280"/>
      <c r="C28" s="374">
        <v>48000</v>
      </c>
      <c r="D28" s="374">
        <v>52000</v>
      </c>
      <c r="E28" s="374">
        <v>3.22</v>
      </c>
      <c r="F28" s="374">
        <v>3.6</v>
      </c>
      <c r="G28" s="374" t="s">
        <v>195</v>
      </c>
      <c r="H28" s="375" t="s">
        <v>200</v>
      </c>
      <c r="I28" s="375" t="s">
        <v>201</v>
      </c>
      <c r="J28" s="702" t="s">
        <v>2180</v>
      </c>
    </row>
    <row r="29" spans="1:10" ht="22.5" customHeight="1" thickBot="1">
      <c r="A29" s="1154" t="s">
        <v>2193</v>
      </c>
      <c r="B29" s="377"/>
      <c r="C29" s="370">
        <v>60000</v>
      </c>
      <c r="D29" s="370">
        <v>65000</v>
      </c>
      <c r="E29" s="370">
        <v>3.22</v>
      </c>
      <c r="F29" s="370">
        <v>3.6</v>
      </c>
      <c r="G29" s="370" t="s">
        <v>195</v>
      </c>
      <c r="H29" s="370" t="s">
        <v>200</v>
      </c>
      <c r="I29" s="370" t="s">
        <v>201</v>
      </c>
      <c r="J29" s="700" t="s">
        <v>2194</v>
      </c>
    </row>
    <row r="30" spans="1:10" s="1538" customFormat="1" ht="20.100000000000001" customHeight="1" thickBot="1">
      <c r="A30" s="2288" t="s">
        <v>198</v>
      </c>
      <c r="B30" s="2283"/>
      <c r="C30" s="2283"/>
      <c r="D30" s="2283"/>
      <c r="E30" s="2283"/>
      <c r="F30" s="2283"/>
      <c r="G30" s="2283"/>
      <c r="H30" s="2283"/>
      <c r="I30" s="2283"/>
      <c r="J30" s="2278"/>
    </row>
    <row r="31" spans="1:10" ht="22.5" customHeight="1">
      <c r="A31" s="336" t="s">
        <v>2195</v>
      </c>
      <c r="B31" s="2280" t="s">
        <v>199</v>
      </c>
      <c r="C31" s="369">
        <v>12000</v>
      </c>
      <c r="D31" s="369">
        <v>1500</v>
      </c>
      <c r="E31" s="369">
        <v>3.26</v>
      </c>
      <c r="F31" s="369">
        <v>3.69</v>
      </c>
      <c r="G31" s="369" t="s">
        <v>194</v>
      </c>
      <c r="H31" s="369" t="s">
        <v>200</v>
      </c>
      <c r="I31" s="369" t="s">
        <v>201</v>
      </c>
      <c r="J31" s="703" t="s">
        <v>2196</v>
      </c>
    </row>
    <row r="32" spans="1:10" ht="22.5" customHeight="1">
      <c r="A32" s="336" t="s">
        <v>2197</v>
      </c>
      <c r="B32" s="2280"/>
      <c r="C32" s="369">
        <v>18000</v>
      </c>
      <c r="D32" s="369">
        <v>19000</v>
      </c>
      <c r="E32" s="369">
        <v>3.24</v>
      </c>
      <c r="F32" s="369" t="s">
        <v>204</v>
      </c>
      <c r="G32" s="369" t="s">
        <v>194</v>
      </c>
      <c r="H32" s="369" t="s">
        <v>200</v>
      </c>
      <c r="I32" s="369" t="s">
        <v>201</v>
      </c>
      <c r="J32" s="703" t="s">
        <v>2198</v>
      </c>
    </row>
    <row r="33" spans="1:10" ht="22.5" customHeight="1">
      <c r="A33" s="336" t="s">
        <v>2199</v>
      </c>
      <c r="B33" s="2280"/>
      <c r="C33" s="369">
        <v>24000</v>
      </c>
      <c r="D33" s="369">
        <v>26000</v>
      </c>
      <c r="E33" s="369">
        <v>3.22</v>
      </c>
      <c r="F33" s="369">
        <v>3.6</v>
      </c>
      <c r="G33" s="370" t="s">
        <v>195</v>
      </c>
      <c r="H33" s="369" t="s">
        <v>200</v>
      </c>
      <c r="I33" s="369" t="s">
        <v>202</v>
      </c>
      <c r="J33" s="703" t="s">
        <v>2200</v>
      </c>
    </row>
    <row r="34" spans="1:10" ht="22.5" customHeight="1">
      <c r="A34" s="336" t="s">
        <v>2201</v>
      </c>
      <c r="B34" s="2280"/>
      <c r="C34" s="369">
        <v>36000</v>
      </c>
      <c r="D34" s="369">
        <v>40000</v>
      </c>
      <c r="E34" s="369" t="s">
        <v>205</v>
      </c>
      <c r="F34" s="369" t="s">
        <v>206</v>
      </c>
      <c r="G34" s="370" t="s">
        <v>195</v>
      </c>
      <c r="H34" s="369" t="s">
        <v>200</v>
      </c>
      <c r="I34" s="369" t="s">
        <v>201</v>
      </c>
      <c r="J34" s="703" t="s">
        <v>2202</v>
      </c>
    </row>
    <row r="35" spans="1:10" ht="22.5" customHeight="1">
      <c r="A35" s="376" t="s">
        <v>2203</v>
      </c>
      <c r="B35" s="2280"/>
      <c r="C35" s="375">
        <v>48000</v>
      </c>
      <c r="D35" s="375">
        <v>52000</v>
      </c>
      <c r="E35" s="375">
        <v>3.21</v>
      </c>
      <c r="F35" s="375">
        <v>3.69</v>
      </c>
      <c r="G35" s="374" t="s">
        <v>195</v>
      </c>
      <c r="H35" s="375" t="s">
        <v>200</v>
      </c>
      <c r="I35" s="375" t="s">
        <v>201</v>
      </c>
      <c r="J35" s="703" t="s">
        <v>2204</v>
      </c>
    </row>
    <row r="36" spans="1:10" ht="20.25" customHeight="1" thickBot="1">
      <c r="A36" s="345" t="s">
        <v>2205</v>
      </c>
      <c r="B36" s="378"/>
      <c r="C36" s="379">
        <v>60000</v>
      </c>
      <c r="D36" s="379">
        <v>65000</v>
      </c>
      <c r="E36" s="380">
        <v>3.21</v>
      </c>
      <c r="F36" s="380">
        <v>3.69</v>
      </c>
      <c r="G36" s="380" t="s">
        <v>195</v>
      </c>
      <c r="H36" s="381" t="s">
        <v>200</v>
      </c>
      <c r="I36" s="381" t="s">
        <v>201</v>
      </c>
      <c r="J36" s="703" t="s">
        <v>2206</v>
      </c>
    </row>
    <row r="37" spans="1:10">
      <c r="A37" s="517" t="s">
        <v>307</v>
      </c>
      <c r="B37" s="518"/>
      <c r="C37" s="2289"/>
      <c r="D37" s="2290"/>
      <c r="E37" s="519"/>
      <c r="F37" s="519"/>
      <c r="G37" s="519"/>
      <c r="H37" s="519"/>
      <c r="I37" s="519"/>
      <c r="J37" s="704"/>
    </row>
    <row r="38" spans="1:10" ht="13.5" thickBot="1">
      <c r="A38" s="345" t="s">
        <v>308</v>
      </c>
      <c r="B38" s="382" t="s">
        <v>309</v>
      </c>
      <c r="C38" s="2285"/>
      <c r="D38" s="2286"/>
      <c r="E38" s="371"/>
      <c r="F38" s="371"/>
      <c r="G38" s="372"/>
      <c r="H38" s="372"/>
      <c r="I38" s="371"/>
      <c r="J38" s="383">
        <v>50</v>
      </c>
    </row>
  </sheetData>
  <mergeCells count="22">
    <mergeCell ref="C38:D38"/>
    <mergeCell ref="A23:J23"/>
    <mergeCell ref="B25:B28"/>
    <mergeCell ref="A30:J30"/>
    <mergeCell ref="B31:B35"/>
    <mergeCell ref="C37:D37"/>
    <mergeCell ref="A6:J6"/>
    <mergeCell ref="B7:B11"/>
    <mergeCell ref="B12:B16"/>
    <mergeCell ref="A17:J17"/>
    <mergeCell ref="B18:B22"/>
    <mergeCell ref="E4:E5"/>
    <mergeCell ref="A1:A3"/>
    <mergeCell ref="A4:A5"/>
    <mergeCell ref="B4:B5"/>
    <mergeCell ref="C4:C5"/>
    <mergeCell ref="D4:D5"/>
    <mergeCell ref="F4:F5"/>
    <mergeCell ref="G4:G5"/>
    <mergeCell ref="H4:H5"/>
    <mergeCell ref="I4:I5"/>
    <mergeCell ref="J4:J5"/>
  </mergeCells>
  <hyperlinks>
    <hyperlink ref="B3" location="Кондиционирование!R1C1" display="на главную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F267"/>
  <sheetViews>
    <sheetView topLeftCell="A268" workbookViewId="0">
      <selection activeCell="F13" sqref="F13"/>
    </sheetView>
  </sheetViews>
  <sheetFormatPr defaultRowHeight="15" customHeight="1"/>
  <cols>
    <col min="1" max="1" width="56.28515625" style="7" customWidth="1"/>
    <col min="2" max="2" width="20.7109375" style="5" customWidth="1"/>
    <col min="3" max="16384" width="9.140625" style="6"/>
  </cols>
  <sheetData>
    <row r="1" spans="1:6" ht="15" customHeight="1" thickBot="1">
      <c r="A1" s="576" t="s">
        <v>0</v>
      </c>
    </row>
    <row r="2" spans="1:6" s="1" customFormat="1" ht="35.1" customHeight="1" thickBot="1">
      <c r="A2" s="610" t="s">
        <v>1977</v>
      </c>
      <c r="B2" s="611" t="s">
        <v>1980</v>
      </c>
    </row>
    <row r="3" spans="1:6" s="1" customFormat="1" ht="15" customHeight="1">
      <c r="A3" s="1859" t="s">
        <v>1982</v>
      </c>
      <c r="B3" s="1860"/>
    </row>
    <row r="4" spans="1:6" s="1" customFormat="1" ht="15" customHeight="1" thickBot="1">
      <c r="A4" s="1852" t="s">
        <v>1983</v>
      </c>
      <c r="B4" s="1853"/>
    </row>
    <row r="5" spans="1:6" s="1" customFormat="1" ht="15" customHeight="1">
      <c r="A5" s="612" t="s">
        <v>336</v>
      </c>
      <c r="B5" s="1029">
        <v>1668</v>
      </c>
      <c r="E5" s="1705"/>
      <c r="F5" s="1723"/>
    </row>
    <row r="6" spans="1:6" s="1" customFormat="1" ht="15" customHeight="1" thickBot="1">
      <c r="A6" s="613" t="s">
        <v>337</v>
      </c>
      <c r="B6" s="614">
        <v>1651</v>
      </c>
      <c r="E6" s="1705"/>
      <c r="F6" s="1723"/>
    </row>
    <row r="7" spans="1:6" s="1" customFormat="1" ht="15" customHeight="1">
      <c r="A7" s="358" t="s">
        <v>338</v>
      </c>
      <c r="B7" s="1029">
        <v>1804</v>
      </c>
      <c r="E7" s="1705"/>
      <c r="F7" s="1723"/>
    </row>
    <row r="8" spans="1:6" s="1" customFormat="1" ht="15" customHeight="1" thickBot="1">
      <c r="A8" s="566" t="s">
        <v>339</v>
      </c>
      <c r="B8" s="614">
        <v>1815</v>
      </c>
      <c r="E8" s="1705"/>
      <c r="F8" s="1723"/>
    </row>
    <row r="9" spans="1:6" s="1" customFormat="1" ht="15" customHeight="1">
      <c r="A9" s="612" t="s">
        <v>340</v>
      </c>
      <c r="B9" s="1029">
        <v>2148</v>
      </c>
      <c r="E9" s="1705"/>
      <c r="F9" s="1723"/>
    </row>
    <row r="10" spans="1:6" s="1" customFormat="1" ht="15" customHeight="1" thickBot="1">
      <c r="A10" s="613" t="s">
        <v>341</v>
      </c>
      <c r="B10" s="614">
        <v>2277</v>
      </c>
      <c r="E10" s="1705"/>
      <c r="F10" s="1723"/>
    </row>
    <row r="11" spans="1:6" s="1" customFormat="1" ht="15" customHeight="1" thickBot="1">
      <c r="A11" s="1856" t="s">
        <v>1967</v>
      </c>
      <c r="B11" s="1857"/>
    </row>
    <row r="12" spans="1:6" s="1" customFormat="1" ht="15" customHeight="1">
      <c r="A12" s="612" t="s">
        <v>336</v>
      </c>
      <c r="B12" s="1029">
        <v>1668</v>
      </c>
      <c r="E12" s="1705"/>
      <c r="F12" s="1723"/>
    </row>
    <row r="13" spans="1:6" s="1" customFormat="1" ht="15" customHeight="1" thickBot="1">
      <c r="A13" s="613" t="s">
        <v>536</v>
      </c>
      <c r="B13" s="614">
        <v>1652</v>
      </c>
      <c r="E13" s="1705"/>
      <c r="F13" s="1723"/>
    </row>
    <row r="14" spans="1:6" s="1" customFormat="1" ht="15" customHeight="1">
      <c r="A14" s="358" t="s">
        <v>338</v>
      </c>
      <c r="B14" s="1029">
        <v>1804</v>
      </c>
      <c r="E14" s="1705"/>
      <c r="F14" s="1723"/>
    </row>
    <row r="15" spans="1:6" s="1" customFormat="1" ht="15" customHeight="1" thickBot="1">
      <c r="A15" s="566" t="s">
        <v>537</v>
      </c>
      <c r="B15" s="614">
        <v>1819</v>
      </c>
      <c r="E15" s="1705"/>
      <c r="F15" s="1723"/>
    </row>
    <row r="16" spans="1:6" s="1" customFormat="1" ht="15" customHeight="1">
      <c r="A16" s="612" t="s">
        <v>340</v>
      </c>
      <c r="B16" s="1029">
        <v>2148</v>
      </c>
      <c r="E16" s="1705"/>
      <c r="F16" s="1723"/>
    </row>
    <row r="17" spans="1:6" s="1" customFormat="1" ht="15" customHeight="1" thickBot="1">
      <c r="A17" s="566" t="s">
        <v>538</v>
      </c>
      <c r="B17" s="614">
        <v>2500</v>
      </c>
      <c r="E17" s="1705"/>
      <c r="F17" s="1723"/>
    </row>
    <row r="18" spans="1:6" s="1" customFormat="1" ht="15" customHeight="1" thickBot="1">
      <c r="A18" s="1852" t="s">
        <v>1984</v>
      </c>
      <c r="B18" s="1853"/>
    </row>
    <row r="19" spans="1:6" s="45" customFormat="1" ht="15" customHeight="1">
      <c r="A19" s="612" t="s">
        <v>22</v>
      </c>
      <c r="B19" s="1029">
        <v>815</v>
      </c>
      <c r="D19" s="1"/>
      <c r="E19" s="1705"/>
      <c r="F19" s="1723"/>
    </row>
    <row r="20" spans="1:6" s="45" customFormat="1" ht="15" customHeight="1" thickBot="1">
      <c r="A20" s="613" t="s">
        <v>261</v>
      </c>
      <c r="B20" s="614">
        <v>1351</v>
      </c>
      <c r="D20" s="1"/>
      <c r="E20" s="1705"/>
      <c r="F20" s="1723"/>
    </row>
    <row r="21" spans="1:6" s="45" customFormat="1" ht="15" customHeight="1">
      <c r="A21" s="358" t="s">
        <v>23</v>
      </c>
      <c r="B21" s="1029">
        <v>834</v>
      </c>
      <c r="D21" s="1"/>
      <c r="E21" s="1705"/>
      <c r="F21" s="1723"/>
    </row>
    <row r="22" spans="1:6" s="45" customFormat="1" ht="15" customHeight="1" thickBot="1">
      <c r="A22" s="566" t="s">
        <v>262</v>
      </c>
      <c r="B22" s="614">
        <v>1500</v>
      </c>
      <c r="D22" s="1"/>
      <c r="E22" s="1705"/>
      <c r="F22" s="1723"/>
    </row>
    <row r="23" spans="1:6" s="45" customFormat="1" ht="15" customHeight="1">
      <c r="A23" s="612" t="s">
        <v>24</v>
      </c>
      <c r="B23" s="1029">
        <v>967</v>
      </c>
      <c r="D23" s="1"/>
      <c r="E23" s="1705"/>
      <c r="F23" s="1723"/>
    </row>
    <row r="24" spans="1:6" s="45" customFormat="1" ht="15" customHeight="1" thickBot="1">
      <c r="A24" s="613" t="s">
        <v>263</v>
      </c>
      <c r="B24" s="614">
        <v>1802</v>
      </c>
      <c r="D24" s="1"/>
      <c r="E24" s="1705"/>
      <c r="F24" s="1723"/>
    </row>
    <row r="25" spans="1:6" s="45" customFormat="1" ht="15" customHeight="1">
      <c r="A25" s="358" t="s">
        <v>25</v>
      </c>
      <c r="B25" s="1029">
        <v>1157</v>
      </c>
      <c r="D25" s="1"/>
      <c r="E25" s="1705"/>
      <c r="F25" s="1723"/>
    </row>
    <row r="26" spans="1:6" s="45" customFormat="1" ht="15" customHeight="1" thickBot="1">
      <c r="A26" s="566" t="s">
        <v>264</v>
      </c>
      <c r="B26" s="614">
        <v>2105</v>
      </c>
      <c r="D26" s="1"/>
      <c r="E26" s="1705"/>
      <c r="F26" s="1723"/>
    </row>
    <row r="27" spans="1:6" s="45" customFormat="1" ht="15" customHeight="1">
      <c r="A27" s="612" t="s">
        <v>26</v>
      </c>
      <c r="B27" s="1029">
        <v>1505</v>
      </c>
      <c r="D27" s="1"/>
      <c r="E27" s="1705"/>
      <c r="F27" s="1723"/>
    </row>
    <row r="28" spans="1:6" s="45" customFormat="1" ht="15" customHeight="1" thickBot="1">
      <c r="A28" s="613" t="s">
        <v>265</v>
      </c>
      <c r="B28" s="614">
        <v>2332</v>
      </c>
      <c r="D28" s="1"/>
      <c r="E28" s="1705"/>
      <c r="F28" s="1723"/>
    </row>
    <row r="29" spans="1:6" s="1" customFormat="1" ht="15" customHeight="1" thickBot="1">
      <c r="A29" s="1858" t="s">
        <v>1985</v>
      </c>
      <c r="B29" s="1851"/>
    </row>
    <row r="30" spans="1:6" s="1" customFormat="1" ht="15" customHeight="1">
      <c r="A30" s="1043" t="s">
        <v>1986</v>
      </c>
      <c r="B30" s="1029">
        <v>748</v>
      </c>
      <c r="E30" s="1705"/>
      <c r="F30" s="1723"/>
    </row>
    <row r="31" spans="1:6" s="1" customFormat="1" ht="15" customHeight="1" thickBot="1">
      <c r="A31" s="613" t="s">
        <v>261</v>
      </c>
      <c r="B31" s="614">
        <v>1351</v>
      </c>
      <c r="E31" s="1705"/>
      <c r="F31" s="1723"/>
    </row>
    <row r="32" spans="1:6" s="1" customFormat="1" ht="15" customHeight="1">
      <c r="A32" s="358" t="s">
        <v>1987</v>
      </c>
      <c r="B32" s="1077">
        <v>892</v>
      </c>
      <c r="E32" s="1705"/>
      <c r="F32" s="1723"/>
    </row>
    <row r="33" spans="1:6" s="1" customFormat="1" ht="15" customHeight="1" thickBot="1">
      <c r="A33" s="566" t="s">
        <v>262</v>
      </c>
      <c r="B33" s="633">
        <v>1500</v>
      </c>
      <c r="E33" s="1705"/>
      <c r="F33" s="1723"/>
    </row>
    <row r="34" spans="1:6" s="1" customFormat="1" ht="15" customHeight="1">
      <c r="A34" s="612" t="s">
        <v>1988</v>
      </c>
      <c r="B34" s="1029">
        <v>1042</v>
      </c>
      <c r="E34" s="1705"/>
      <c r="F34" s="1723"/>
    </row>
    <row r="35" spans="1:6" s="1" customFormat="1" ht="15" customHeight="1" thickBot="1">
      <c r="A35" s="613" t="s">
        <v>263</v>
      </c>
      <c r="B35" s="614">
        <v>1802</v>
      </c>
      <c r="E35" s="1705"/>
      <c r="F35" s="1723"/>
    </row>
    <row r="36" spans="1:6" s="1" customFormat="1" ht="15" customHeight="1">
      <c r="A36" s="1724" t="s">
        <v>1989</v>
      </c>
      <c r="B36" s="1079"/>
    </row>
    <row r="37" spans="1:6" s="1" customFormat="1" ht="15" customHeight="1" thickBot="1">
      <c r="A37" s="566" t="s">
        <v>1858</v>
      </c>
      <c r="B37" s="633">
        <v>250</v>
      </c>
      <c r="E37" s="1705"/>
      <c r="F37" s="1723"/>
    </row>
    <row r="38" spans="1:6" s="1" customFormat="1" ht="15" customHeight="1" thickBot="1">
      <c r="A38" s="1850" t="s">
        <v>1985</v>
      </c>
      <c r="B38" s="1851"/>
    </row>
    <row r="39" spans="1:6" s="1" customFormat="1" ht="15" customHeight="1">
      <c r="A39" s="615" t="s">
        <v>2518</v>
      </c>
      <c r="B39" s="1029">
        <v>819</v>
      </c>
      <c r="E39" s="1705"/>
      <c r="F39" s="1723"/>
    </row>
    <row r="40" spans="1:6" s="1" customFormat="1" ht="15" customHeight="1" thickBot="1">
      <c r="A40" s="616" t="s">
        <v>261</v>
      </c>
      <c r="B40" s="614">
        <v>1351</v>
      </c>
      <c r="E40" s="1705"/>
      <c r="F40" s="1723"/>
    </row>
    <row r="41" spans="1:6" s="1" customFormat="1" ht="15" customHeight="1">
      <c r="A41" s="615" t="s">
        <v>2519</v>
      </c>
      <c r="B41" s="1029">
        <v>987</v>
      </c>
      <c r="E41" s="1705"/>
      <c r="F41" s="1723"/>
    </row>
    <row r="42" spans="1:6" s="1" customFormat="1" ht="15" customHeight="1" thickBot="1">
      <c r="A42" s="617" t="s">
        <v>262</v>
      </c>
      <c r="B42" s="614">
        <v>1500</v>
      </c>
      <c r="E42" s="1705"/>
      <c r="F42" s="1723"/>
    </row>
    <row r="43" spans="1:6" s="1" customFormat="1" ht="15" customHeight="1">
      <c r="A43" s="615" t="s">
        <v>2520</v>
      </c>
      <c r="B43" s="1029">
        <v>1168</v>
      </c>
      <c r="E43" s="1705"/>
      <c r="F43" s="1723"/>
    </row>
    <row r="44" spans="1:6" s="1" customFormat="1" ht="15" customHeight="1" thickBot="1">
      <c r="A44" s="616" t="s">
        <v>263</v>
      </c>
      <c r="B44" s="614">
        <v>1802</v>
      </c>
      <c r="E44" s="1705"/>
      <c r="F44" s="1723"/>
    </row>
    <row r="45" spans="1:6" s="1" customFormat="1" ht="15" customHeight="1">
      <c r="A45" s="615" t="s">
        <v>2521</v>
      </c>
      <c r="B45" s="1029">
        <v>1382</v>
      </c>
      <c r="E45" s="1705"/>
      <c r="F45" s="1723"/>
    </row>
    <row r="46" spans="1:6" s="1" customFormat="1" ht="15" customHeight="1" thickBot="1">
      <c r="A46" s="616" t="s">
        <v>264</v>
      </c>
      <c r="B46" s="614">
        <v>2105</v>
      </c>
      <c r="E46" s="1705"/>
      <c r="F46" s="1723"/>
    </row>
    <row r="47" spans="1:6" s="1" customFormat="1" ht="15" customHeight="1">
      <c r="A47" s="1724" t="s">
        <v>1989</v>
      </c>
      <c r="B47" s="1079"/>
    </row>
    <row r="48" spans="1:6" s="1" customFormat="1" ht="15" customHeight="1" thickBot="1">
      <c r="A48" s="566" t="s">
        <v>1860</v>
      </c>
      <c r="B48" s="633">
        <v>250</v>
      </c>
      <c r="E48" s="1705"/>
      <c r="F48" s="1723"/>
    </row>
    <row r="49" spans="1:6" s="45" customFormat="1" ht="15" customHeight="1" thickBot="1">
      <c r="A49" s="1844" t="s">
        <v>1990</v>
      </c>
      <c r="B49" s="1845"/>
    </row>
    <row r="50" spans="1:6" s="45" customFormat="1" ht="15" customHeight="1">
      <c r="A50" s="1044" t="s">
        <v>1842</v>
      </c>
      <c r="B50" s="1045">
        <v>246</v>
      </c>
      <c r="D50" s="1"/>
      <c r="E50" s="1705"/>
      <c r="F50" s="1723"/>
    </row>
    <row r="51" spans="1:6" s="45" customFormat="1" ht="15" customHeight="1">
      <c r="A51" s="1046" t="s">
        <v>1145</v>
      </c>
      <c r="B51" s="1030">
        <v>274</v>
      </c>
      <c r="D51" s="1"/>
      <c r="E51" s="1705"/>
      <c r="F51" s="1723"/>
    </row>
    <row r="52" spans="1:6" s="45" customFormat="1" ht="15" customHeight="1" thickBot="1">
      <c r="A52" s="1047" t="s">
        <v>2522</v>
      </c>
      <c r="B52" s="614">
        <v>274</v>
      </c>
      <c r="D52" s="1"/>
      <c r="E52" s="1705"/>
      <c r="F52" s="1723"/>
    </row>
    <row r="53" spans="1:6" s="45" customFormat="1" ht="15" customHeight="1" thickBot="1">
      <c r="A53" s="1852" t="s">
        <v>1991</v>
      </c>
      <c r="B53" s="1853"/>
    </row>
    <row r="54" spans="1:6" s="45" customFormat="1" ht="15" customHeight="1">
      <c r="A54" s="612" t="s">
        <v>27</v>
      </c>
      <c r="B54" s="1029">
        <v>1066</v>
      </c>
      <c r="D54" s="1"/>
      <c r="E54" s="1705"/>
      <c r="F54" s="1723"/>
    </row>
    <row r="55" spans="1:6" s="45" customFormat="1" ht="15" customHeight="1">
      <c r="A55" s="359" t="s">
        <v>28</v>
      </c>
      <c r="B55" s="1030">
        <v>1271</v>
      </c>
      <c r="D55" s="1"/>
      <c r="E55" s="1705"/>
      <c r="F55" s="1723"/>
    </row>
    <row r="56" spans="1:6" s="45" customFormat="1" ht="15" customHeight="1">
      <c r="A56" s="619" t="s">
        <v>29</v>
      </c>
      <c r="B56" s="1030">
        <v>1483</v>
      </c>
      <c r="D56" s="1"/>
      <c r="E56" s="1705"/>
      <c r="F56" s="1723"/>
    </row>
    <row r="57" spans="1:6" s="45" customFormat="1" ht="15" customHeight="1">
      <c r="A57" s="1725" t="s">
        <v>1992</v>
      </c>
      <c r="B57" s="1079"/>
      <c r="D57" s="1"/>
    </row>
    <row r="58" spans="1:6" s="45" customFormat="1" ht="15" customHeight="1" thickBot="1">
      <c r="A58" s="1048" t="s">
        <v>1859</v>
      </c>
      <c r="B58" s="614">
        <v>265</v>
      </c>
      <c r="D58" s="1"/>
      <c r="E58" s="1705"/>
      <c r="F58" s="1723"/>
    </row>
    <row r="59" spans="1:6" s="1" customFormat="1" ht="15" customHeight="1">
      <c r="A59" s="567"/>
      <c r="B59" s="1078"/>
    </row>
    <row r="60" spans="1:6" s="1" customFormat="1" ht="15" customHeight="1">
      <c r="A60" s="1726" t="s">
        <v>1993</v>
      </c>
      <c r="B60" s="1079"/>
    </row>
    <row r="61" spans="1:6" s="1" customFormat="1" ht="15" customHeight="1">
      <c r="A61" s="565" t="str">
        <f>'[2]ME СityМulti'!A145</f>
        <v>PUMY-P112YKM</v>
      </c>
      <c r="B61" s="1030">
        <v>7273</v>
      </c>
      <c r="E61" s="1705"/>
      <c r="F61" s="1723"/>
    </row>
    <row r="62" spans="1:6" s="1" customFormat="1" ht="15" customHeight="1">
      <c r="A62" s="565" t="str">
        <f>'[2]ME СityМulti'!A146</f>
        <v>PUMY-P125VKM</v>
      </c>
      <c r="B62" s="1030">
        <v>7933</v>
      </c>
      <c r="E62" s="1705"/>
      <c r="F62" s="1723"/>
    </row>
    <row r="63" spans="1:6" s="1" customFormat="1" ht="15" customHeight="1">
      <c r="A63" s="565" t="str">
        <f>'[2]ME СityМulti'!A147</f>
        <v>PUMY-P125YKM</v>
      </c>
      <c r="B63" s="1030">
        <v>8012</v>
      </c>
      <c r="E63" s="1705"/>
      <c r="F63" s="1723"/>
    </row>
    <row r="64" spans="1:6" s="1" customFormat="1" ht="15" customHeight="1">
      <c r="A64" s="565" t="str">
        <f>'[2]ME СityМulti'!A148</f>
        <v>PUMY-P140VKM</v>
      </c>
      <c r="B64" s="1030">
        <v>8815</v>
      </c>
      <c r="E64" s="1705"/>
      <c r="F64" s="1723"/>
    </row>
    <row r="65" spans="1:6" s="1" customFormat="1" ht="15" customHeight="1">
      <c r="A65" s="565" t="str">
        <f>'[2]ME СityМulti'!A149</f>
        <v>PUMY-P140YKM</v>
      </c>
      <c r="B65" s="1030">
        <v>9477</v>
      </c>
      <c r="E65" s="1705"/>
      <c r="F65" s="1723"/>
    </row>
    <row r="66" spans="1:6" s="1" customFormat="1" ht="15" customHeight="1">
      <c r="A66" s="565" t="str">
        <f>'[2]ME СityМulti'!A150</f>
        <v>Распределительные блоки для PUMY-PxxxV/YKM1</v>
      </c>
      <c r="B66" s="1030">
        <v>9936</v>
      </c>
      <c r="E66" s="1705"/>
      <c r="F66" s="1723"/>
    </row>
    <row r="67" spans="1:6" s="1" customFormat="1" ht="15" customHeight="1">
      <c r="A67" s="620" t="s">
        <v>1994</v>
      </c>
      <c r="B67" s="1079"/>
    </row>
    <row r="68" spans="1:6" s="1" customFormat="1" ht="15" customHeight="1">
      <c r="A68" s="565" t="str">
        <f>'[2]ME Опции'!A141</f>
        <v>PAC-MK50BC</v>
      </c>
      <c r="B68" s="1030">
        <v>1167</v>
      </c>
      <c r="E68" s="1705"/>
      <c r="F68" s="1723"/>
    </row>
    <row r="69" spans="1:6" s="1" customFormat="1" ht="15" customHeight="1">
      <c r="A69" s="565" t="str">
        <f>'[2]ME Опции'!A142</f>
        <v>PAC-SA1ME-E</v>
      </c>
      <c r="B69" s="1030">
        <v>1432</v>
      </c>
      <c r="E69" s="1705"/>
      <c r="F69" s="1723"/>
    </row>
    <row r="70" spans="1:6" s="1" customFormat="1" ht="15" customHeight="1">
      <c r="A70" s="1049"/>
      <c r="B70" s="1079"/>
    </row>
    <row r="71" spans="1:6" s="1" customFormat="1" ht="15" customHeight="1">
      <c r="A71" s="1865" t="s">
        <v>1995</v>
      </c>
      <c r="B71" s="1866"/>
    </row>
    <row r="72" spans="1:6" s="1" customFormat="1" ht="15" customHeight="1">
      <c r="A72" s="1848" t="s">
        <v>1996</v>
      </c>
      <c r="B72" s="1849"/>
    </row>
    <row r="73" spans="1:6" s="1" customFormat="1" ht="15" customHeight="1">
      <c r="A73" s="621" t="s">
        <v>30</v>
      </c>
      <c r="B73" s="622">
        <v>1399</v>
      </c>
      <c r="E73" s="1705"/>
      <c r="F73" s="1723"/>
    </row>
    <row r="74" spans="1:6" s="1" customFormat="1" ht="15" customHeight="1">
      <c r="A74" s="621" t="s">
        <v>31</v>
      </c>
      <c r="B74" s="622">
        <v>1475</v>
      </c>
      <c r="E74" s="1705"/>
      <c r="F74" s="1723"/>
    </row>
    <row r="75" spans="1:6" s="1" customFormat="1" ht="15" customHeight="1">
      <c r="A75" s="621" t="s">
        <v>32</v>
      </c>
      <c r="B75" s="622">
        <v>1486</v>
      </c>
      <c r="E75" s="1705"/>
      <c r="F75" s="1723"/>
    </row>
    <row r="76" spans="1:6" s="1" customFormat="1" ht="15" customHeight="1">
      <c r="A76" s="621" t="s">
        <v>33</v>
      </c>
      <c r="B76" s="622">
        <v>1828</v>
      </c>
      <c r="E76" s="1705"/>
      <c r="F76" s="1723"/>
    </row>
    <row r="77" spans="1:6" s="1" customFormat="1" ht="15" customHeight="1">
      <c r="A77" s="621" t="s">
        <v>1916</v>
      </c>
      <c r="B77" s="622">
        <v>2222</v>
      </c>
      <c r="E77" s="1705"/>
      <c r="F77" s="1723"/>
    </row>
    <row r="78" spans="1:6" s="1" customFormat="1" ht="15" customHeight="1">
      <c r="A78" s="621" t="s">
        <v>34</v>
      </c>
      <c r="B78" s="622">
        <v>2360</v>
      </c>
      <c r="E78" s="1705"/>
      <c r="F78" s="1723"/>
    </row>
    <row r="79" spans="1:6" s="1" customFormat="1" ht="15" customHeight="1">
      <c r="A79" s="621" t="s">
        <v>35</v>
      </c>
      <c r="B79" s="622">
        <v>2560</v>
      </c>
      <c r="E79" s="1705"/>
      <c r="F79" s="1723"/>
    </row>
    <row r="80" spans="1:6" s="1" customFormat="1" ht="15" customHeight="1">
      <c r="A80" s="1854" t="s">
        <v>1997</v>
      </c>
      <c r="B80" s="1855"/>
    </row>
    <row r="81" spans="1:6" s="1" customFormat="1" ht="15" customHeight="1">
      <c r="A81" s="621" t="s">
        <v>211</v>
      </c>
      <c r="B81" s="622">
        <v>1515</v>
      </c>
      <c r="E81" s="1705"/>
      <c r="F81" s="1723"/>
    </row>
    <row r="82" spans="1:6" s="1" customFormat="1" ht="15" customHeight="1">
      <c r="A82" s="621" t="s">
        <v>212</v>
      </c>
      <c r="B82" s="622">
        <v>1636</v>
      </c>
      <c r="E82" s="1705"/>
      <c r="F82" s="1723"/>
    </row>
    <row r="83" spans="1:6" s="1" customFormat="1" ht="15" customHeight="1">
      <c r="A83" s="621" t="s">
        <v>213</v>
      </c>
      <c r="B83" s="622">
        <v>1803</v>
      </c>
      <c r="E83" s="1705"/>
      <c r="F83" s="1723"/>
    </row>
    <row r="84" spans="1:6" s="1" customFormat="1" ht="15" customHeight="1">
      <c r="A84" s="621" t="s">
        <v>214</v>
      </c>
      <c r="B84" s="622">
        <v>2038</v>
      </c>
      <c r="E84" s="1705"/>
      <c r="F84" s="1723"/>
    </row>
    <row r="85" spans="1:6" s="1" customFormat="1" ht="15" customHeight="1">
      <c r="A85" s="621" t="s">
        <v>215</v>
      </c>
      <c r="B85" s="622">
        <v>2690</v>
      </c>
      <c r="E85" s="1705"/>
      <c r="F85" s="1723"/>
    </row>
    <row r="86" spans="1:6" s="1" customFormat="1" ht="15" customHeight="1">
      <c r="A86" s="621" t="s">
        <v>216</v>
      </c>
      <c r="B86" s="622">
        <v>2781</v>
      </c>
      <c r="E86" s="1705"/>
      <c r="F86" s="1723"/>
    </row>
    <row r="87" spans="1:6" s="1" customFormat="1" ht="15" customHeight="1">
      <c r="A87" s="621" t="s">
        <v>217</v>
      </c>
      <c r="B87" s="622">
        <v>2932</v>
      </c>
      <c r="E87" s="1705"/>
      <c r="F87" s="1723"/>
    </row>
    <row r="88" spans="1:6" s="1" customFormat="1" ht="15" customHeight="1">
      <c r="A88" s="1727" t="s">
        <v>1998</v>
      </c>
      <c r="B88" s="1728"/>
    </row>
    <row r="89" spans="1:6" s="1" customFormat="1" ht="15" customHeight="1">
      <c r="A89" s="565" t="s">
        <v>1845</v>
      </c>
      <c r="B89" s="1030">
        <v>378</v>
      </c>
      <c r="C89" s="1729" t="s">
        <v>2032</v>
      </c>
      <c r="E89" s="1705"/>
      <c r="F89" s="1723"/>
    </row>
    <row r="90" spans="1:6" s="1" customFormat="1" ht="15" customHeight="1">
      <c r="A90" s="565" t="s">
        <v>1847</v>
      </c>
      <c r="B90" s="1030">
        <v>766</v>
      </c>
      <c r="C90" s="1729" t="s">
        <v>3159</v>
      </c>
      <c r="E90" s="1705"/>
      <c r="F90" s="1723"/>
    </row>
    <row r="91" spans="1:6" s="1" customFormat="1" ht="15" customHeight="1">
      <c r="A91" s="565" t="s">
        <v>1846</v>
      </c>
      <c r="B91" s="1030">
        <v>540</v>
      </c>
      <c r="C91" s="1729" t="s">
        <v>3160</v>
      </c>
      <c r="E91" s="1705"/>
      <c r="F91" s="1723"/>
    </row>
    <row r="92" spans="1:6" s="1" customFormat="1" ht="15" customHeight="1">
      <c r="A92" s="565" t="s">
        <v>1848</v>
      </c>
      <c r="B92" s="1030">
        <v>646</v>
      </c>
      <c r="C92" s="1729" t="s">
        <v>2033</v>
      </c>
      <c r="E92" s="1705"/>
      <c r="F92" s="1723"/>
    </row>
    <row r="93" spans="1:6" s="1" customFormat="1" ht="15" customHeight="1" thickBot="1">
      <c r="A93" s="565" t="s">
        <v>1849</v>
      </c>
      <c r="B93" s="1030">
        <v>766</v>
      </c>
      <c r="C93" s="1729" t="s">
        <v>3161</v>
      </c>
      <c r="E93" s="1705"/>
      <c r="F93" s="1723"/>
    </row>
    <row r="94" spans="1:6" s="45" customFormat="1" ht="15" customHeight="1" thickBot="1">
      <c r="A94" s="1844" t="s">
        <v>1990</v>
      </c>
      <c r="B94" s="1845"/>
      <c r="C94" s="1730"/>
    </row>
    <row r="95" spans="1:6" s="45" customFormat="1" ht="15" customHeight="1">
      <c r="A95" s="1044" t="s">
        <v>1842</v>
      </c>
      <c r="B95" s="1045">
        <v>246</v>
      </c>
      <c r="C95" s="1731" t="s">
        <v>3162</v>
      </c>
      <c r="D95" s="1"/>
      <c r="E95" s="1705"/>
      <c r="F95" s="1723"/>
    </row>
    <row r="96" spans="1:6" s="45" customFormat="1" ht="15" customHeight="1">
      <c r="A96" s="634" t="s">
        <v>1145</v>
      </c>
      <c r="B96" s="633">
        <v>274</v>
      </c>
      <c r="C96" s="1731" t="s">
        <v>3163</v>
      </c>
      <c r="D96" s="1"/>
      <c r="E96" s="1705"/>
      <c r="F96" s="1723"/>
    </row>
    <row r="97" spans="1:6" s="45" customFormat="1" ht="15" customHeight="1" thickBot="1">
      <c r="A97" s="1047" t="s">
        <v>1962</v>
      </c>
      <c r="B97" s="614">
        <v>274</v>
      </c>
      <c r="C97" s="1731" t="s">
        <v>3163</v>
      </c>
      <c r="D97" s="1"/>
      <c r="E97" s="1705"/>
      <c r="F97" s="1723"/>
    </row>
    <row r="98" spans="1:6" s="1" customFormat="1" ht="15" customHeight="1">
      <c r="A98" s="1846" t="s">
        <v>1999</v>
      </c>
      <c r="B98" s="1847"/>
    </row>
    <row r="99" spans="1:6" s="1" customFormat="1" ht="15" customHeight="1">
      <c r="A99" s="623" t="s">
        <v>36</v>
      </c>
      <c r="B99" s="622">
        <v>1432</v>
      </c>
      <c r="E99" s="1705"/>
      <c r="F99" s="1723"/>
    </row>
    <row r="100" spans="1:6" s="1" customFormat="1" ht="15" customHeight="1">
      <c r="A100" s="623" t="s">
        <v>37</v>
      </c>
      <c r="B100" s="622">
        <v>1490</v>
      </c>
      <c r="E100" s="1705"/>
      <c r="F100" s="1723"/>
    </row>
    <row r="101" spans="1:6" s="1" customFormat="1" ht="15" customHeight="1">
      <c r="A101" s="623" t="s">
        <v>38</v>
      </c>
      <c r="B101" s="622">
        <v>1975</v>
      </c>
      <c r="E101" s="1705"/>
      <c r="F101" s="1723"/>
    </row>
    <row r="102" spans="1:6" s="1" customFormat="1" ht="15" customHeight="1">
      <c r="A102" s="623" t="s">
        <v>39</v>
      </c>
      <c r="B102" s="622">
        <v>2371</v>
      </c>
      <c r="E102" s="1705"/>
      <c r="F102" s="1723"/>
    </row>
    <row r="103" spans="1:6" s="1" customFormat="1" ht="15" customHeight="1">
      <c r="A103" s="623" t="s">
        <v>40</v>
      </c>
      <c r="B103" s="622">
        <v>2418</v>
      </c>
      <c r="E103" s="1705"/>
      <c r="F103" s="1723"/>
    </row>
    <row r="104" spans="1:6" s="1" customFormat="1" ht="15" customHeight="1">
      <c r="A104" s="1848" t="s">
        <v>2000</v>
      </c>
      <c r="B104" s="1849"/>
    </row>
    <row r="105" spans="1:6" s="1" customFormat="1" ht="15" customHeight="1">
      <c r="A105" s="565" t="s">
        <v>342</v>
      </c>
      <c r="B105" s="622">
        <v>1530</v>
      </c>
      <c r="E105" s="1705"/>
      <c r="F105" s="1723"/>
    </row>
    <row r="106" spans="1:6" s="1" customFormat="1" ht="15" customHeight="1">
      <c r="A106" s="359" t="s">
        <v>41</v>
      </c>
      <c r="B106" s="622">
        <v>1754</v>
      </c>
      <c r="E106" s="1705"/>
      <c r="F106" s="1723"/>
    </row>
    <row r="107" spans="1:6" s="1" customFormat="1" ht="15" customHeight="1">
      <c r="A107" s="359" t="s">
        <v>42</v>
      </c>
      <c r="B107" s="622">
        <v>1810</v>
      </c>
      <c r="E107" s="1705"/>
      <c r="F107" s="1723"/>
    </row>
    <row r="108" spans="1:6" s="1" customFormat="1" ht="15" customHeight="1">
      <c r="A108" s="359" t="s">
        <v>43</v>
      </c>
      <c r="B108" s="622">
        <v>2143</v>
      </c>
      <c r="E108" s="1705"/>
      <c r="F108" s="1723"/>
    </row>
    <row r="109" spans="1:6" s="1" customFormat="1" ht="15" customHeight="1">
      <c r="A109" s="359" t="s">
        <v>44</v>
      </c>
      <c r="B109" s="622">
        <v>2268</v>
      </c>
      <c r="E109" s="1705"/>
      <c r="F109" s="1723"/>
    </row>
    <row r="110" spans="1:6" s="1" customFormat="1" ht="15" customHeight="1">
      <c r="A110" s="359" t="s">
        <v>45</v>
      </c>
      <c r="B110" s="622">
        <v>2688</v>
      </c>
      <c r="E110" s="1705"/>
      <c r="F110" s="1723"/>
    </row>
    <row r="111" spans="1:6" s="1" customFormat="1" ht="15" customHeight="1">
      <c r="A111" s="359" t="s">
        <v>46</v>
      </c>
      <c r="B111" s="622">
        <v>2740</v>
      </c>
      <c r="E111" s="1705"/>
      <c r="F111" s="1723"/>
    </row>
    <row r="112" spans="1:6" s="1" customFormat="1" ht="15" customHeight="1">
      <c r="A112" s="1848" t="s">
        <v>2001</v>
      </c>
      <c r="B112" s="1849"/>
    </row>
    <row r="113" spans="1:6" s="1" customFormat="1" ht="15" customHeight="1">
      <c r="A113" s="359" t="s">
        <v>47</v>
      </c>
      <c r="B113" s="622">
        <v>3389</v>
      </c>
      <c r="E113" s="1705"/>
      <c r="F113" s="1723"/>
    </row>
    <row r="114" spans="1:6" s="1" customFormat="1" ht="15" customHeight="1">
      <c r="A114" s="1848" t="s">
        <v>1983</v>
      </c>
      <c r="B114" s="1849"/>
      <c r="E114" s="1705"/>
    </row>
    <row r="115" spans="1:6" s="1" customFormat="1" ht="15" customHeight="1">
      <c r="A115" s="359" t="s">
        <v>218</v>
      </c>
      <c r="B115" s="622">
        <v>2792</v>
      </c>
      <c r="E115" s="1705"/>
      <c r="F115" s="1723"/>
    </row>
    <row r="116" spans="1:6" s="1" customFormat="1" ht="15" customHeight="1">
      <c r="A116" s="359" t="s">
        <v>219</v>
      </c>
      <c r="B116" s="622">
        <v>2937</v>
      </c>
      <c r="E116" s="1705"/>
      <c r="F116" s="1723"/>
    </row>
    <row r="117" spans="1:6" s="1" customFormat="1" ht="15" customHeight="1">
      <c r="A117" s="359" t="s">
        <v>220</v>
      </c>
      <c r="B117" s="622">
        <v>3210</v>
      </c>
      <c r="E117" s="1705"/>
      <c r="F117" s="1723"/>
    </row>
    <row r="118" spans="1:6" s="1" customFormat="1" ht="15" customHeight="1">
      <c r="A118" s="359" t="s">
        <v>221</v>
      </c>
      <c r="B118" s="622">
        <v>3287</v>
      </c>
      <c r="E118" s="1705"/>
      <c r="F118" s="1723"/>
    </row>
    <row r="119" spans="1:6" s="1" customFormat="1" ht="15" customHeight="1">
      <c r="A119" s="1861" t="s">
        <v>1984</v>
      </c>
      <c r="B119" s="1862"/>
    </row>
    <row r="120" spans="1:6" s="1" customFormat="1" ht="15" customHeight="1">
      <c r="A120" s="1840" t="s">
        <v>2002</v>
      </c>
      <c r="B120" s="1841"/>
    </row>
    <row r="121" spans="1:6" s="1" customFormat="1" ht="15" customHeight="1">
      <c r="A121" s="359" t="s">
        <v>48</v>
      </c>
      <c r="B121" s="622">
        <v>1284</v>
      </c>
      <c r="E121" s="1705"/>
      <c r="F121" s="1723"/>
    </row>
    <row r="122" spans="1:6" s="1" customFormat="1" ht="15" customHeight="1">
      <c r="A122" s="359" t="s">
        <v>49</v>
      </c>
      <c r="B122" s="622">
        <v>1517</v>
      </c>
      <c r="E122" s="1705"/>
      <c r="F122" s="1723"/>
    </row>
    <row r="123" spans="1:6" s="1" customFormat="1" ht="15" customHeight="1">
      <c r="A123" s="359" t="s">
        <v>50</v>
      </c>
      <c r="B123" s="622">
        <v>1696</v>
      </c>
      <c r="E123" s="1705"/>
      <c r="F123" s="1723"/>
    </row>
    <row r="124" spans="1:6" s="1" customFormat="1" ht="15" customHeight="1">
      <c r="A124" s="359" t="s">
        <v>51</v>
      </c>
      <c r="B124" s="622">
        <v>1884</v>
      </c>
      <c r="E124" s="1705"/>
      <c r="F124" s="1723"/>
    </row>
    <row r="125" spans="1:6" s="1" customFormat="1" ht="15" customHeight="1">
      <c r="A125" s="359" t="s">
        <v>52</v>
      </c>
      <c r="B125" s="622">
        <v>1920</v>
      </c>
      <c r="E125" s="1705"/>
      <c r="F125" s="1723"/>
    </row>
    <row r="126" spans="1:6" s="1" customFormat="1" ht="15" customHeight="1">
      <c r="A126" s="359" t="s">
        <v>53</v>
      </c>
      <c r="B126" s="622">
        <v>2405</v>
      </c>
      <c r="E126" s="1705"/>
      <c r="F126" s="1723"/>
    </row>
    <row r="127" spans="1:6" s="1" customFormat="1" ht="15" customHeight="1">
      <c r="A127" s="359" t="s">
        <v>54</v>
      </c>
      <c r="B127" s="622">
        <v>2789</v>
      </c>
      <c r="E127" s="1705"/>
      <c r="F127" s="1723"/>
    </row>
    <row r="128" spans="1:6" s="1" customFormat="1" ht="15" customHeight="1">
      <c r="A128" s="1848" t="s">
        <v>2003</v>
      </c>
      <c r="B128" s="1849"/>
    </row>
    <row r="129" spans="1:6" s="1" customFormat="1" ht="15" customHeight="1">
      <c r="A129" s="1840" t="s">
        <v>2004</v>
      </c>
      <c r="B129" s="1841"/>
    </row>
    <row r="130" spans="1:6" s="1" customFormat="1" ht="15" customHeight="1">
      <c r="A130" s="565" t="s">
        <v>1917</v>
      </c>
      <c r="B130" s="622">
        <v>2278</v>
      </c>
      <c r="E130" s="1705"/>
      <c r="F130" s="1723"/>
    </row>
    <row r="131" spans="1:6" s="1" customFormat="1" ht="15" customHeight="1">
      <c r="A131" s="565" t="s">
        <v>1918</v>
      </c>
      <c r="B131" s="622">
        <v>2660</v>
      </c>
      <c r="E131" s="1705"/>
      <c r="F131" s="1723"/>
    </row>
    <row r="132" spans="1:6" s="1" customFormat="1" ht="15" customHeight="1">
      <c r="A132" s="565" t="s">
        <v>2523</v>
      </c>
      <c r="B132" s="622">
        <v>4652</v>
      </c>
      <c r="E132" s="1705"/>
      <c r="F132" s="1723"/>
    </row>
    <row r="133" spans="1:6" s="1" customFormat="1" ht="15" customHeight="1" thickBot="1">
      <c r="A133" s="565" t="s">
        <v>2524</v>
      </c>
      <c r="B133" s="622">
        <v>5141</v>
      </c>
      <c r="E133" s="1705"/>
      <c r="F133" s="1723"/>
    </row>
    <row r="134" spans="1:6" s="45" customFormat="1" ht="15" customHeight="1" thickBot="1">
      <c r="A134" s="1842" t="s">
        <v>1990</v>
      </c>
      <c r="B134" s="1843"/>
    </row>
    <row r="135" spans="1:6" s="45" customFormat="1" ht="15" customHeight="1">
      <c r="A135" s="1044" t="s">
        <v>1842</v>
      </c>
      <c r="B135" s="1029">
        <v>246</v>
      </c>
      <c r="C135" s="1732" t="s">
        <v>3162</v>
      </c>
      <c r="D135" s="1"/>
      <c r="E135" s="1705"/>
      <c r="F135" s="1723"/>
    </row>
    <row r="136" spans="1:6" s="45" customFormat="1" ht="15" customHeight="1">
      <c r="A136" s="1046" t="s">
        <v>1145</v>
      </c>
      <c r="B136" s="1030">
        <v>274</v>
      </c>
      <c r="C136" s="1732" t="s">
        <v>3163</v>
      </c>
      <c r="D136" s="1"/>
      <c r="E136" s="1705"/>
      <c r="F136" s="1723"/>
    </row>
    <row r="137" spans="1:6" s="45" customFormat="1" ht="15" customHeight="1">
      <c r="A137" s="1046" t="s">
        <v>1962</v>
      </c>
      <c r="B137" s="1030">
        <v>274</v>
      </c>
      <c r="C137" s="1731" t="s">
        <v>3163</v>
      </c>
      <c r="D137" s="1"/>
      <c r="E137" s="1705"/>
      <c r="F137" s="1723"/>
    </row>
    <row r="138" spans="1:6" s="1" customFormat="1" ht="15" customHeight="1" thickBot="1">
      <c r="A138" s="1863"/>
      <c r="B138" s="1864"/>
      <c r="D138" s="1733"/>
    </row>
    <row r="139" spans="1:6" s="1" customFormat="1" ht="15" customHeight="1">
      <c r="A139" s="1867" t="s">
        <v>2005</v>
      </c>
      <c r="B139" s="1868"/>
    </row>
    <row r="140" spans="1:6" s="1" customFormat="1" ht="15" customHeight="1">
      <c r="A140" s="1838" t="s">
        <v>2006</v>
      </c>
      <c r="B140" s="1839"/>
    </row>
    <row r="141" spans="1:6" s="1" customFormat="1" ht="15" customHeight="1">
      <c r="A141" s="1050" t="s">
        <v>1964</v>
      </c>
      <c r="B141" s="1051"/>
    </row>
    <row r="142" spans="1:6" s="1" customFormat="1" ht="15" customHeight="1">
      <c r="A142" s="359" t="s">
        <v>55</v>
      </c>
      <c r="B142" s="622">
        <v>2499</v>
      </c>
      <c r="E142" s="1705"/>
      <c r="F142" s="1723"/>
    </row>
    <row r="143" spans="1:6" s="1" customFormat="1" ht="15" customHeight="1">
      <c r="A143" s="359" t="s">
        <v>56</v>
      </c>
      <c r="B143" s="622">
        <v>2499</v>
      </c>
      <c r="E143" s="1705"/>
      <c r="F143" s="1723"/>
    </row>
    <row r="144" spans="1:6" s="1" customFormat="1" ht="15" customHeight="1">
      <c r="A144" s="359" t="s">
        <v>57</v>
      </c>
      <c r="B144" s="622">
        <v>3089</v>
      </c>
      <c r="E144" s="1705"/>
      <c r="F144" s="1723"/>
    </row>
    <row r="145" spans="1:6" s="1" customFormat="1" ht="15" customHeight="1">
      <c r="A145" s="359" t="s">
        <v>58</v>
      </c>
      <c r="B145" s="622">
        <v>3089</v>
      </c>
      <c r="E145" s="1705"/>
      <c r="F145" s="1723"/>
    </row>
    <row r="146" spans="1:6" s="1" customFormat="1" ht="15" customHeight="1">
      <c r="A146" s="359" t="s">
        <v>59</v>
      </c>
      <c r="B146" s="622">
        <v>3579</v>
      </c>
      <c r="E146" s="1705"/>
      <c r="F146" s="1723"/>
    </row>
    <row r="147" spans="1:6" s="1" customFormat="1" ht="15" customHeight="1">
      <c r="A147" s="359" t="s">
        <v>60</v>
      </c>
      <c r="B147" s="622">
        <v>4228</v>
      </c>
      <c r="E147" s="1705"/>
      <c r="F147" s="1723"/>
    </row>
    <row r="148" spans="1:6" s="1" customFormat="1" ht="15" customHeight="1">
      <c r="A148" s="1734" t="s">
        <v>2007</v>
      </c>
      <c r="B148" s="1735"/>
    </row>
    <row r="149" spans="1:6" s="1" customFormat="1" ht="15" customHeight="1">
      <c r="A149" s="359" t="s">
        <v>61</v>
      </c>
      <c r="B149" s="622">
        <v>2293</v>
      </c>
      <c r="E149" s="1705"/>
      <c r="F149" s="1723"/>
    </row>
    <row r="150" spans="1:6" s="1" customFormat="1" ht="15" customHeight="1">
      <c r="A150" s="359" t="s">
        <v>62</v>
      </c>
      <c r="B150" s="622">
        <v>2293</v>
      </c>
      <c r="E150" s="1705"/>
      <c r="F150" s="1723"/>
    </row>
    <row r="151" spans="1:6" s="1" customFormat="1" ht="15" customHeight="1">
      <c r="A151" s="359" t="s">
        <v>63</v>
      </c>
      <c r="B151" s="622">
        <v>2812</v>
      </c>
      <c r="E151" s="1705"/>
      <c r="F151" s="1723"/>
    </row>
    <row r="152" spans="1:6" s="1" customFormat="1" ht="15" customHeight="1">
      <c r="A152" s="359" t="s">
        <v>64</v>
      </c>
      <c r="B152" s="622">
        <v>2812</v>
      </c>
      <c r="E152" s="1705"/>
      <c r="F152" s="1723"/>
    </row>
    <row r="153" spans="1:6" s="1" customFormat="1" ht="15" customHeight="1">
      <c r="A153" s="359" t="s">
        <v>65</v>
      </c>
      <c r="B153" s="622">
        <v>3363</v>
      </c>
      <c r="E153" s="1705"/>
      <c r="F153" s="1723"/>
    </row>
    <row r="154" spans="1:6" s="1" customFormat="1" ht="15" customHeight="1">
      <c r="A154" s="359" t="s">
        <v>66</v>
      </c>
      <c r="B154" s="622">
        <v>4000</v>
      </c>
      <c r="E154" s="1705"/>
      <c r="F154" s="1723"/>
    </row>
    <row r="155" spans="1:6" s="1" customFormat="1" ht="15" customHeight="1">
      <c r="A155" s="1838" t="s">
        <v>2008</v>
      </c>
      <c r="B155" s="1839"/>
    </row>
    <row r="156" spans="1:6" s="1" customFormat="1" ht="15" customHeight="1">
      <c r="A156" s="1736" t="s">
        <v>2009</v>
      </c>
      <c r="B156" s="1737"/>
    </row>
    <row r="157" spans="1:6" s="1" customFormat="1" ht="15" customHeight="1">
      <c r="A157" s="359" t="s">
        <v>67</v>
      </c>
      <c r="B157" s="622">
        <v>4088</v>
      </c>
      <c r="E157" s="1705"/>
      <c r="F157" s="1723"/>
    </row>
    <row r="158" spans="1:6" s="1" customFormat="1" ht="15" customHeight="1">
      <c r="A158" s="359" t="s">
        <v>68</v>
      </c>
      <c r="B158" s="622">
        <v>4150</v>
      </c>
      <c r="E158" s="1705"/>
      <c r="F158" s="1723"/>
    </row>
    <row r="159" spans="1:6" s="1" customFormat="1" ht="15" customHeight="1">
      <c r="A159" s="359" t="s">
        <v>69</v>
      </c>
      <c r="B159" s="622">
        <v>4379</v>
      </c>
      <c r="E159" s="1705"/>
      <c r="F159" s="1723"/>
    </row>
    <row r="160" spans="1:6" s="1" customFormat="1" ht="15" customHeight="1">
      <c r="A160" s="359" t="s">
        <v>70</v>
      </c>
      <c r="B160" s="622">
        <v>4724</v>
      </c>
      <c r="E160" s="1705"/>
      <c r="F160" s="1723"/>
    </row>
    <row r="161" spans="1:6" s="1" customFormat="1" ht="15" customHeight="1">
      <c r="A161" s="359" t="s">
        <v>71</v>
      </c>
      <c r="B161" s="622">
        <v>5664</v>
      </c>
      <c r="E161" s="1705"/>
      <c r="F161" s="1723"/>
    </row>
    <row r="162" spans="1:6" s="1" customFormat="1" ht="15" customHeight="1">
      <c r="A162" s="359" t="s">
        <v>72</v>
      </c>
      <c r="B162" s="622">
        <v>6119</v>
      </c>
      <c r="E162" s="1705"/>
      <c r="F162" s="1723"/>
    </row>
    <row r="163" spans="1:6" s="1" customFormat="1" ht="15" customHeight="1">
      <c r="A163" s="568" t="s">
        <v>992</v>
      </c>
      <c r="B163" s="622">
        <v>8765</v>
      </c>
      <c r="E163" s="1705"/>
      <c r="F163" s="1723"/>
    </row>
    <row r="164" spans="1:6" s="1" customFormat="1" ht="15" customHeight="1">
      <c r="A164" s="569" t="s">
        <v>993</v>
      </c>
      <c r="B164" s="622">
        <v>10268</v>
      </c>
      <c r="E164" s="1705"/>
      <c r="F164" s="1723"/>
    </row>
    <row r="165" spans="1:6" s="1" customFormat="1" ht="15" customHeight="1">
      <c r="A165" s="1738" t="s">
        <v>2010</v>
      </c>
      <c r="B165" s="624"/>
    </row>
    <row r="166" spans="1:6" s="1" customFormat="1" ht="15" customHeight="1">
      <c r="A166" s="621" t="s">
        <v>222</v>
      </c>
      <c r="B166" s="622">
        <v>3171</v>
      </c>
      <c r="E166" s="1705"/>
      <c r="F166" s="1723"/>
    </row>
    <row r="167" spans="1:6" s="1" customFormat="1" ht="15" customHeight="1">
      <c r="A167" s="621" t="s">
        <v>223</v>
      </c>
      <c r="B167" s="622">
        <v>3526</v>
      </c>
      <c r="E167" s="1705"/>
      <c r="F167" s="1723"/>
    </row>
    <row r="168" spans="1:6" s="1" customFormat="1" ht="15" customHeight="1">
      <c r="A168" s="621" t="s">
        <v>224</v>
      </c>
      <c r="B168" s="622">
        <v>4069</v>
      </c>
      <c r="E168" s="1705"/>
      <c r="F168" s="1723"/>
    </row>
    <row r="169" spans="1:6" s="1" customFormat="1" ht="15" customHeight="1">
      <c r="A169" s="621" t="s">
        <v>225</v>
      </c>
      <c r="B169" s="622">
        <v>4312</v>
      </c>
      <c r="E169" s="1705"/>
      <c r="F169" s="1723"/>
    </row>
    <row r="170" spans="1:6" s="1" customFormat="1" ht="15" customHeight="1">
      <c r="A170" s="621" t="s">
        <v>226</v>
      </c>
      <c r="B170" s="622">
        <v>5186</v>
      </c>
      <c r="E170" s="1705"/>
      <c r="F170" s="1723"/>
    </row>
    <row r="171" spans="1:6" s="1" customFormat="1" ht="15" customHeight="1">
      <c r="A171" s="621" t="s">
        <v>227</v>
      </c>
      <c r="B171" s="622">
        <v>5601</v>
      </c>
      <c r="E171" s="1705"/>
      <c r="F171" s="1723"/>
    </row>
    <row r="172" spans="1:6" s="1" customFormat="1" ht="15" customHeight="1">
      <c r="A172" s="621" t="s">
        <v>228</v>
      </c>
      <c r="B172" s="622">
        <v>5582</v>
      </c>
      <c r="E172" s="1705"/>
      <c r="F172" s="1723"/>
    </row>
    <row r="173" spans="1:6" s="1" customFormat="1" ht="15" customHeight="1">
      <c r="A173" s="621" t="s">
        <v>229</v>
      </c>
      <c r="B173" s="622">
        <v>6028</v>
      </c>
      <c r="E173" s="1705"/>
      <c r="F173" s="1723"/>
    </row>
    <row r="174" spans="1:6" s="1" customFormat="1" ht="15" customHeight="1">
      <c r="A174" s="621" t="s">
        <v>230</v>
      </c>
      <c r="B174" s="622">
        <v>6855</v>
      </c>
      <c r="E174" s="1705"/>
      <c r="F174" s="1723"/>
    </row>
    <row r="175" spans="1:6" s="1" customFormat="1" ht="15" customHeight="1">
      <c r="A175" s="621" t="s">
        <v>231</v>
      </c>
      <c r="B175" s="622">
        <v>7407</v>
      </c>
      <c r="E175" s="1705"/>
      <c r="F175" s="1723"/>
    </row>
    <row r="176" spans="1:6" s="1" customFormat="1" ht="15" customHeight="1">
      <c r="A176" s="621" t="s">
        <v>994</v>
      </c>
      <c r="B176" s="622">
        <v>11309</v>
      </c>
      <c r="E176" s="1705"/>
      <c r="F176" s="1723"/>
    </row>
    <row r="177" spans="1:6" s="1" customFormat="1" ht="15" customHeight="1">
      <c r="A177" s="621" t="s">
        <v>995</v>
      </c>
      <c r="B177" s="622">
        <v>12629</v>
      </c>
      <c r="E177" s="1705"/>
      <c r="F177" s="1723"/>
    </row>
    <row r="178" spans="1:6" s="1" customFormat="1" ht="15" customHeight="1">
      <c r="A178" s="621" t="s">
        <v>73</v>
      </c>
      <c r="B178" s="622">
        <v>11904</v>
      </c>
      <c r="E178" s="1705"/>
      <c r="F178" s="1723"/>
    </row>
    <row r="179" spans="1:6" s="1" customFormat="1" ht="15" customHeight="1">
      <c r="A179" s="621" t="s">
        <v>74</v>
      </c>
      <c r="B179" s="622">
        <v>13294</v>
      </c>
      <c r="E179" s="1705"/>
      <c r="F179" s="1723"/>
    </row>
    <row r="180" spans="1:6" s="1" customFormat="1" ht="15" customHeight="1">
      <c r="A180" s="625" t="s">
        <v>2011</v>
      </c>
      <c r="B180" s="1052"/>
    </row>
    <row r="181" spans="1:6" s="1" customFormat="1" ht="15" customHeight="1">
      <c r="A181" s="606" t="s">
        <v>232</v>
      </c>
      <c r="B181" s="622">
        <v>7973</v>
      </c>
      <c r="E181" s="1705"/>
      <c r="F181" s="1723"/>
    </row>
    <row r="182" spans="1:6" s="1" customFormat="1" ht="15" customHeight="1">
      <c r="A182" s="606" t="s">
        <v>233</v>
      </c>
      <c r="B182" s="622">
        <v>8894</v>
      </c>
      <c r="E182" s="1705"/>
      <c r="F182" s="1723"/>
    </row>
    <row r="183" spans="1:6" s="1" customFormat="1" ht="15" customHeight="1">
      <c r="A183" s="606" t="s">
        <v>234</v>
      </c>
      <c r="B183" s="622">
        <v>9633</v>
      </c>
      <c r="E183" s="1705"/>
      <c r="F183" s="1723"/>
    </row>
    <row r="184" spans="1:6" s="1" customFormat="1" ht="15" customHeight="1">
      <c r="A184" s="606" t="s">
        <v>235</v>
      </c>
      <c r="B184" s="622">
        <v>10420</v>
      </c>
      <c r="E184" s="1705"/>
      <c r="F184" s="1723"/>
    </row>
    <row r="185" spans="1:6" s="1" customFormat="1" ht="15" customHeight="1">
      <c r="A185" s="606" t="s">
        <v>236</v>
      </c>
      <c r="B185" s="622">
        <v>18473</v>
      </c>
      <c r="E185" s="1705"/>
      <c r="F185" s="1723"/>
    </row>
    <row r="186" spans="1:6" s="1" customFormat="1" ht="15" customHeight="1">
      <c r="A186" s="1053"/>
      <c r="B186" s="1030"/>
    </row>
    <row r="187" spans="1:6" s="1" customFormat="1" ht="15" customHeight="1">
      <c r="A187" s="1869" t="s">
        <v>2012</v>
      </c>
      <c r="B187" s="1870"/>
    </row>
    <row r="188" spans="1:6" s="1" customFormat="1" ht="15" customHeight="1">
      <c r="A188" s="1848" t="s">
        <v>2013</v>
      </c>
      <c r="B188" s="1849"/>
    </row>
    <row r="189" spans="1:6" s="1" customFormat="1" ht="15" customHeight="1">
      <c r="A189" s="1736" t="s">
        <v>2014</v>
      </c>
      <c r="B189" s="624"/>
    </row>
    <row r="190" spans="1:6" s="1" customFormat="1" ht="15" customHeight="1">
      <c r="A190" s="626" t="s">
        <v>75</v>
      </c>
      <c r="B190" s="622">
        <v>5630</v>
      </c>
      <c r="E190" s="1705"/>
      <c r="F190" s="1723"/>
    </row>
    <row r="191" spans="1:6" s="1" customFormat="1" ht="15" customHeight="1">
      <c r="A191" s="626" t="s">
        <v>76</v>
      </c>
      <c r="B191" s="622">
        <v>9996</v>
      </c>
      <c r="E191" s="1705"/>
      <c r="F191" s="1723"/>
    </row>
    <row r="192" spans="1:6" s="1" customFormat="1" ht="15" customHeight="1">
      <c r="A192" s="1736" t="s">
        <v>2011</v>
      </c>
      <c r="B192" s="624"/>
    </row>
    <row r="193" spans="1:6" s="1" customFormat="1" ht="15" customHeight="1">
      <c r="A193" s="626" t="s">
        <v>77</v>
      </c>
      <c r="B193" s="622">
        <v>14059</v>
      </c>
      <c r="E193" s="1705"/>
      <c r="F193" s="1723"/>
    </row>
    <row r="194" spans="1:6" s="1" customFormat="1" ht="15" customHeight="1">
      <c r="A194" s="626" t="s">
        <v>78</v>
      </c>
      <c r="B194" s="622">
        <v>14814</v>
      </c>
      <c r="E194" s="1705"/>
      <c r="F194" s="1723"/>
    </row>
    <row r="195" spans="1:6" s="1" customFormat="1" ht="15" customHeight="1">
      <c r="A195" s="626" t="s">
        <v>79</v>
      </c>
      <c r="B195" s="622">
        <v>15595</v>
      </c>
      <c r="E195" s="1705"/>
      <c r="F195" s="1723"/>
    </row>
    <row r="196" spans="1:6" s="1" customFormat="1" ht="15" customHeight="1">
      <c r="A196" s="1848" t="s">
        <v>2015</v>
      </c>
      <c r="B196" s="1849"/>
    </row>
    <row r="197" spans="1:6" s="1" customFormat="1" ht="15" customHeight="1">
      <c r="A197" s="1739" t="s">
        <v>2014</v>
      </c>
      <c r="B197" s="624"/>
    </row>
    <row r="198" spans="1:6" s="1" customFormat="1" ht="15" customHeight="1">
      <c r="A198" s="627" t="s">
        <v>343</v>
      </c>
      <c r="B198" s="622">
        <v>3730</v>
      </c>
      <c r="E198" s="1705"/>
      <c r="F198" s="1723"/>
    </row>
    <row r="199" spans="1:6" s="1" customFormat="1" ht="15" customHeight="1">
      <c r="A199" s="627" t="s">
        <v>344</v>
      </c>
      <c r="B199" s="622">
        <v>4149</v>
      </c>
      <c r="E199" s="1705"/>
      <c r="F199" s="1723"/>
    </row>
    <row r="200" spans="1:6" s="1" customFormat="1" ht="15" customHeight="1">
      <c r="A200" s="627" t="s">
        <v>345</v>
      </c>
      <c r="B200" s="622">
        <v>4942</v>
      </c>
      <c r="E200" s="1705"/>
      <c r="F200" s="1723"/>
    </row>
    <row r="201" spans="1:6" s="1" customFormat="1" ht="15" customHeight="1">
      <c r="A201" s="627" t="s">
        <v>346</v>
      </c>
      <c r="B201" s="622">
        <v>6641</v>
      </c>
      <c r="E201" s="1705"/>
      <c r="F201" s="1723"/>
    </row>
    <row r="202" spans="1:6" s="1" customFormat="1" ht="15" customHeight="1">
      <c r="A202" s="627" t="s">
        <v>347</v>
      </c>
      <c r="B202" s="622">
        <v>7201</v>
      </c>
      <c r="E202" s="1705"/>
      <c r="F202" s="1723"/>
    </row>
    <row r="203" spans="1:6" s="1" customFormat="1" ht="15" customHeight="1">
      <c r="A203" s="627" t="s">
        <v>348</v>
      </c>
      <c r="B203" s="622">
        <v>8457</v>
      </c>
      <c r="E203" s="1705"/>
      <c r="F203" s="1723"/>
    </row>
    <row r="204" spans="1:6" s="1" customFormat="1" ht="15" customHeight="1">
      <c r="A204" s="627" t="s">
        <v>349</v>
      </c>
      <c r="B204" s="622">
        <v>6834</v>
      </c>
      <c r="E204" s="1705"/>
      <c r="F204" s="1723"/>
    </row>
    <row r="205" spans="1:6" s="1" customFormat="1" ht="15" customHeight="1">
      <c r="A205" s="627" t="s">
        <v>1785</v>
      </c>
      <c r="B205" s="622">
        <v>8495</v>
      </c>
      <c r="E205" s="1705"/>
      <c r="F205" s="1723"/>
    </row>
    <row r="206" spans="1:6" s="1" customFormat="1" ht="15" customHeight="1">
      <c r="A206" s="627" t="s">
        <v>1786</v>
      </c>
      <c r="B206" s="622">
        <v>10004</v>
      </c>
      <c r="E206" s="1705"/>
      <c r="F206" s="1723"/>
    </row>
    <row r="207" spans="1:6" s="1" customFormat="1" ht="15" customHeight="1">
      <c r="A207" s="1736" t="s">
        <v>2016</v>
      </c>
      <c r="B207" s="624"/>
    </row>
    <row r="208" spans="1:6" s="1" customFormat="1" ht="15" customHeight="1">
      <c r="A208" s="1054" t="s">
        <v>350</v>
      </c>
      <c r="B208" s="622">
        <v>5291</v>
      </c>
      <c r="E208" s="1705"/>
      <c r="F208" s="1723"/>
    </row>
    <row r="209" spans="1:6" s="1" customFormat="1" ht="15" customHeight="1" thickBot="1">
      <c r="A209" s="1055"/>
      <c r="B209" s="624"/>
      <c r="E209" s="1705"/>
    </row>
    <row r="210" spans="1:6" s="1" customFormat="1" ht="15" customHeight="1">
      <c r="A210" s="1859" t="s">
        <v>2017</v>
      </c>
      <c r="B210" s="1860"/>
    </row>
    <row r="211" spans="1:6" s="1" customFormat="1" ht="15" customHeight="1">
      <c r="A211" s="1056" t="s">
        <v>2018</v>
      </c>
      <c r="B211" s="1057"/>
    </row>
    <row r="212" spans="1:6" s="1" customFormat="1" ht="15" customHeight="1">
      <c r="A212" s="606" t="s">
        <v>187</v>
      </c>
      <c r="B212" s="628">
        <v>1259</v>
      </c>
      <c r="E212" s="1705"/>
      <c r="F212" s="1723"/>
    </row>
    <row r="213" spans="1:6" s="1" customFormat="1" ht="15" customHeight="1">
      <c r="A213" s="606" t="s">
        <v>996</v>
      </c>
      <c r="B213" s="628">
        <v>1470</v>
      </c>
      <c r="E213" s="1705"/>
      <c r="F213" s="1723"/>
    </row>
    <row r="214" spans="1:6" s="1" customFormat="1" ht="15" customHeight="1">
      <c r="A214" s="1056" t="s">
        <v>2019</v>
      </c>
      <c r="B214" s="1057"/>
    </row>
    <row r="215" spans="1:6" s="1" customFormat="1" ht="15" customHeight="1">
      <c r="A215" s="565" t="s">
        <v>815</v>
      </c>
      <c r="B215" s="1030">
        <v>1950</v>
      </c>
      <c r="E215" s="1705"/>
      <c r="F215" s="1723"/>
    </row>
    <row r="216" spans="1:6" s="1" customFormat="1" ht="15" customHeight="1">
      <c r="A216" s="606" t="s">
        <v>208</v>
      </c>
      <c r="B216" s="628">
        <v>2432</v>
      </c>
      <c r="E216" s="1705"/>
      <c r="F216" s="1723"/>
    </row>
    <row r="217" spans="1:6" s="1" customFormat="1" ht="15" customHeight="1">
      <c r="A217" s="606" t="s">
        <v>997</v>
      </c>
      <c r="B217" s="628">
        <v>2504</v>
      </c>
      <c r="E217" s="1705"/>
      <c r="F217" s="1723"/>
    </row>
    <row r="218" spans="1:6" s="1" customFormat="1" ht="15" customHeight="1" thickBot="1">
      <c r="A218" s="586" t="s">
        <v>209</v>
      </c>
      <c r="B218" s="629">
        <v>1389</v>
      </c>
      <c r="E218" s="1705"/>
      <c r="F218" s="1723"/>
    </row>
    <row r="219" spans="1:6" s="1" customFormat="1" ht="15.75">
      <c r="A219" s="1859" t="s">
        <v>2020</v>
      </c>
      <c r="B219" s="1860"/>
    </row>
    <row r="220" spans="1:6" s="1" customFormat="1" ht="15.75">
      <c r="A220" s="1836" t="s">
        <v>2021</v>
      </c>
      <c r="B220" s="1837"/>
    </row>
    <row r="221" spans="1:6" s="1" customFormat="1">
      <c r="A221" s="1740" t="s">
        <v>2022</v>
      </c>
      <c r="B221" s="1741"/>
    </row>
    <row r="222" spans="1:6" s="1" customFormat="1" ht="12.75">
      <c r="A222" s="1736" t="s">
        <v>2023</v>
      </c>
      <c r="B222" s="628"/>
    </row>
    <row r="223" spans="1:6" s="1" customFormat="1" ht="12.75">
      <c r="A223" s="606" t="s">
        <v>998</v>
      </c>
      <c r="B223" s="622">
        <v>9954</v>
      </c>
      <c r="E223" s="1705"/>
      <c r="F223" s="1723"/>
    </row>
    <row r="224" spans="1:6" s="1" customFormat="1" ht="12.75">
      <c r="A224" s="606" t="s">
        <v>999</v>
      </c>
      <c r="B224" s="622">
        <v>10227</v>
      </c>
      <c r="E224" s="1705"/>
      <c r="F224" s="1723"/>
    </row>
    <row r="225" spans="1:6" s="1" customFormat="1" ht="12.75">
      <c r="A225" s="606" t="s">
        <v>1000</v>
      </c>
      <c r="B225" s="622">
        <v>10519</v>
      </c>
      <c r="E225" s="1705"/>
      <c r="F225" s="1723"/>
    </row>
    <row r="226" spans="1:6" s="1" customFormat="1" ht="12.75">
      <c r="A226" s="606" t="s">
        <v>1001</v>
      </c>
      <c r="B226" s="622">
        <v>9954</v>
      </c>
      <c r="E226" s="1705"/>
      <c r="F226" s="1723"/>
    </row>
    <row r="227" spans="1:6" s="1" customFormat="1" ht="12.75">
      <c r="A227" s="606" t="s">
        <v>1002</v>
      </c>
      <c r="B227" s="622">
        <v>10227</v>
      </c>
      <c r="E227" s="1705"/>
      <c r="F227" s="1723"/>
    </row>
    <row r="228" spans="1:6" s="1" customFormat="1" ht="12.75">
      <c r="A228" s="606" t="s">
        <v>1003</v>
      </c>
      <c r="B228" s="622">
        <v>10519</v>
      </c>
      <c r="E228" s="1705"/>
      <c r="F228" s="1723"/>
    </row>
    <row r="229" spans="1:6" s="1" customFormat="1" ht="12.75">
      <c r="A229" s="606" t="s">
        <v>1004</v>
      </c>
      <c r="B229" s="622">
        <v>9760</v>
      </c>
      <c r="E229" s="1705"/>
      <c r="F229" s="1723"/>
    </row>
    <row r="230" spans="1:6" s="1" customFormat="1" ht="12.75">
      <c r="A230" s="606" t="s">
        <v>1005</v>
      </c>
      <c r="B230" s="622">
        <v>9604</v>
      </c>
      <c r="E230" s="1705"/>
      <c r="F230" s="1723"/>
    </row>
    <row r="231" spans="1:6" s="1" customFormat="1" ht="12.75">
      <c r="A231" s="606" t="s">
        <v>1006</v>
      </c>
      <c r="B231" s="622">
        <v>9409</v>
      </c>
      <c r="E231" s="1705"/>
      <c r="F231" s="1723"/>
    </row>
    <row r="232" spans="1:6" s="1" customFormat="1" ht="12.75">
      <c r="A232" s="606" t="s">
        <v>1007</v>
      </c>
      <c r="B232" s="622">
        <v>9604</v>
      </c>
      <c r="E232" s="1705"/>
      <c r="F232" s="1723"/>
    </row>
    <row r="233" spans="1:6" s="1" customFormat="1" ht="12.75">
      <c r="A233" s="1056" t="s">
        <v>2015</v>
      </c>
      <c r="B233" s="628"/>
    </row>
    <row r="234" spans="1:6" s="1" customFormat="1" ht="12.75">
      <c r="A234" s="606" t="s">
        <v>1008</v>
      </c>
      <c r="B234" s="622">
        <v>8416</v>
      </c>
      <c r="E234" s="1705"/>
      <c r="F234" s="1723"/>
    </row>
    <row r="235" spans="1:6" s="1" customFormat="1" ht="12.75">
      <c r="A235" s="606" t="s">
        <v>1009</v>
      </c>
      <c r="B235" s="622">
        <v>8688</v>
      </c>
      <c r="E235" s="1705"/>
      <c r="F235" s="1723"/>
    </row>
    <row r="236" spans="1:6" s="1" customFormat="1" ht="12.75">
      <c r="A236" s="606" t="s">
        <v>1010</v>
      </c>
      <c r="B236" s="622">
        <v>8961</v>
      </c>
      <c r="E236" s="1705"/>
      <c r="F236" s="1723"/>
    </row>
    <row r="237" spans="1:6" s="1" customFormat="1">
      <c r="A237" s="1861" t="s">
        <v>2024</v>
      </c>
      <c r="B237" s="1862"/>
    </row>
    <row r="238" spans="1:6" s="1" customFormat="1" ht="12.75">
      <c r="A238" s="1736" t="s">
        <v>2023</v>
      </c>
      <c r="B238" s="628"/>
    </row>
    <row r="239" spans="1:6" s="1" customFormat="1" ht="12.75">
      <c r="A239" s="565" t="s">
        <v>1011</v>
      </c>
      <c r="B239" s="622">
        <v>5864</v>
      </c>
      <c r="E239" s="1705"/>
      <c r="F239" s="1723"/>
    </row>
    <row r="240" spans="1:6" s="1" customFormat="1" ht="12.75">
      <c r="A240" s="565" t="s">
        <v>1012</v>
      </c>
      <c r="B240" s="622">
        <v>6175</v>
      </c>
      <c r="E240" s="1705"/>
      <c r="F240" s="1723"/>
    </row>
    <row r="241" spans="1:6" s="1" customFormat="1" ht="12.75">
      <c r="A241" s="565" t="s">
        <v>1013</v>
      </c>
      <c r="B241" s="622">
        <v>6312</v>
      </c>
      <c r="E241" s="1705"/>
      <c r="F241" s="1723"/>
    </row>
    <row r="242" spans="1:6" s="1" customFormat="1" ht="12.75">
      <c r="A242" s="565" t="s">
        <v>1014</v>
      </c>
      <c r="B242" s="622">
        <v>5864</v>
      </c>
      <c r="E242" s="1705"/>
      <c r="F242" s="1723"/>
    </row>
    <row r="243" spans="1:6" s="1" customFormat="1" ht="12.75">
      <c r="A243" s="565" t="s">
        <v>1015</v>
      </c>
      <c r="B243" s="622">
        <v>6175</v>
      </c>
      <c r="E243" s="1705"/>
      <c r="F243" s="1723"/>
    </row>
    <row r="244" spans="1:6" s="1" customFormat="1" ht="12.75">
      <c r="A244" s="565" t="s">
        <v>1016</v>
      </c>
      <c r="B244" s="622">
        <v>6312</v>
      </c>
      <c r="E244" s="1705"/>
      <c r="F244" s="1723"/>
    </row>
    <row r="245" spans="1:6" s="1" customFormat="1" ht="12.75">
      <c r="A245" s="565" t="s">
        <v>1017</v>
      </c>
      <c r="B245" s="622">
        <v>5669</v>
      </c>
      <c r="E245" s="1705"/>
      <c r="F245" s="1723"/>
    </row>
    <row r="246" spans="1:6" s="1" customFormat="1" ht="12.75">
      <c r="A246" s="565" t="s">
        <v>1018</v>
      </c>
      <c r="B246" s="622">
        <v>9219</v>
      </c>
      <c r="E246" s="1705"/>
      <c r="F246" s="1723"/>
    </row>
    <row r="247" spans="1:6" s="1" customFormat="1" ht="12.75">
      <c r="A247" s="565" t="s">
        <v>1019</v>
      </c>
      <c r="B247" s="622">
        <v>8907</v>
      </c>
      <c r="E247" s="1705"/>
      <c r="F247" s="1723"/>
    </row>
    <row r="248" spans="1:6" s="1" customFormat="1" ht="12.75">
      <c r="A248" s="565" t="s">
        <v>1020</v>
      </c>
      <c r="B248" s="622">
        <v>5513</v>
      </c>
      <c r="E248" s="1705"/>
      <c r="F248" s="1723"/>
    </row>
    <row r="249" spans="1:6" s="1" customFormat="1" ht="12.75">
      <c r="A249" s="565" t="s">
        <v>1021</v>
      </c>
      <c r="B249" s="622">
        <v>5319</v>
      </c>
      <c r="E249" s="1705"/>
      <c r="F249" s="1723"/>
    </row>
    <row r="250" spans="1:6" s="1" customFormat="1" ht="12.75">
      <c r="A250" s="1056" t="s">
        <v>2015</v>
      </c>
      <c r="B250" s="1057"/>
    </row>
    <row r="251" spans="1:6" s="1" customFormat="1" ht="12.75">
      <c r="A251" s="606" t="s">
        <v>1022</v>
      </c>
      <c r="B251" s="622">
        <v>4698</v>
      </c>
      <c r="E251" s="1705"/>
      <c r="F251" s="1723"/>
    </row>
    <row r="252" spans="1:6" s="1" customFormat="1" ht="12.75">
      <c r="A252" s="606" t="s">
        <v>1023</v>
      </c>
      <c r="B252" s="622">
        <v>5221</v>
      </c>
      <c r="E252" s="1705"/>
      <c r="F252" s="1723"/>
    </row>
    <row r="253" spans="1:6" s="1" customFormat="1" ht="15.75">
      <c r="A253" s="1836" t="s">
        <v>2025</v>
      </c>
      <c r="B253" s="1837"/>
    </row>
    <row r="254" spans="1:6" s="1" customFormat="1" ht="12.75">
      <c r="A254" s="606" t="s">
        <v>1024</v>
      </c>
      <c r="B254" s="622">
        <v>6429</v>
      </c>
      <c r="E254" s="1705"/>
      <c r="F254" s="1723"/>
    </row>
    <row r="255" spans="1:6" s="1" customFormat="1" ht="12.75">
      <c r="A255" s="606" t="s">
        <v>1025</v>
      </c>
      <c r="B255" s="622">
        <v>6234</v>
      </c>
      <c r="E255" s="1705"/>
      <c r="F255" s="1723"/>
    </row>
    <row r="256" spans="1:6" s="1" customFormat="1" ht="12.75">
      <c r="A256" s="606" t="s">
        <v>1026</v>
      </c>
      <c r="B256" s="622">
        <v>6078</v>
      </c>
      <c r="E256" s="1705"/>
      <c r="F256" s="1723"/>
    </row>
    <row r="257" spans="1:6" s="1" customFormat="1" ht="12.75">
      <c r="A257" s="606" t="s">
        <v>1027</v>
      </c>
      <c r="B257" s="622">
        <v>9849</v>
      </c>
      <c r="E257" s="1705"/>
      <c r="F257" s="1723"/>
    </row>
    <row r="258" spans="1:6" s="1" customFormat="1" ht="12.75">
      <c r="A258" s="606" t="s">
        <v>1028</v>
      </c>
      <c r="B258" s="622">
        <v>9537</v>
      </c>
      <c r="E258" s="1705"/>
      <c r="F258" s="1723"/>
    </row>
    <row r="259" spans="1:6" s="1" customFormat="1" ht="12.75">
      <c r="A259" s="606"/>
      <c r="B259" s="628"/>
    </row>
    <row r="260" spans="1:6" s="1" customFormat="1" ht="12.75">
      <c r="A260" s="606" t="s">
        <v>1787</v>
      </c>
      <c r="B260" s="628"/>
    </row>
    <row r="261" spans="1:6" s="1" customFormat="1" ht="12.75">
      <c r="A261" s="606" t="s">
        <v>1029</v>
      </c>
      <c r="B261" s="622">
        <v>12178</v>
      </c>
      <c r="E261" s="1705"/>
      <c r="F261" s="1723"/>
    </row>
    <row r="262" spans="1:6" s="1" customFormat="1" ht="12.75">
      <c r="A262" s="606" t="s">
        <v>1030</v>
      </c>
      <c r="B262" s="622">
        <v>11944</v>
      </c>
      <c r="E262" s="1705"/>
      <c r="F262" s="1723"/>
    </row>
    <row r="263" spans="1:6" s="1" customFormat="1" ht="12.75">
      <c r="A263" s="606" t="s">
        <v>1031</v>
      </c>
      <c r="B263" s="622">
        <v>12597</v>
      </c>
      <c r="E263" s="1705"/>
      <c r="F263" s="1723"/>
    </row>
    <row r="264" spans="1:6" s="1" customFormat="1" ht="12.75">
      <c r="A264" s="606" t="s">
        <v>1032</v>
      </c>
      <c r="B264" s="622">
        <v>12364</v>
      </c>
      <c r="E264" s="1705"/>
      <c r="F264" s="1723"/>
    </row>
    <row r="265" spans="1:6" s="1" customFormat="1" ht="12.75">
      <c r="A265" s="1056" t="s">
        <v>2026</v>
      </c>
      <c r="B265" s="1057"/>
    </row>
    <row r="266" spans="1:6" s="1" customFormat="1" ht="12.75">
      <c r="A266" s="565" t="s">
        <v>164</v>
      </c>
      <c r="B266" s="622">
        <v>71279</v>
      </c>
      <c r="E266" s="1705"/>
      <c r="F266" s="1723"/>
    </row>
    <row r="267" spans="1:6" s="1" customFormat="1" ht="13.5" thickBot="1">
      <c r="A267" s="630" t="s">
        <v>1033</v>
      </c>
      <c r="B267" s="631">
        <v>55213</v>
      </c>
      <c r="E267" s="1705"/>
      <c r="F267" s="1723"/>
    </row>
  </sheetData>
  <sheetProtection selectLockedCells="1" selectUnlockedCells="1"/>
  <mergeCells count="33">
    <mergeCell ref="A3:B3"/>
    <mergeCell ref="A237:B237"/>
    <mergeCell ref="A139:B139"/>
    <mergeCell ref="A187:B187"/>
    <mergeCell ref="A4:B4"/>
    <mergeCell ref="A11:B11"/>
    <mergeCell ref="A18:B18"/>
    <mergeCell ref="A29:B29"/>
    <mergeCell ref="A219:B219"/>
    <mergeCell ref="A155:B155"/>
    <mergeCell ref="A188:B188"/>
    <mergeCell ref="A196:B196"/>
    <mergeCell ref="A210:B210"/>
    <mergeCell ref="A119:B119"/>
    <mergeCell ref="A128:B128"/>
    <mergeCell ref="A138:B138"/>
    <mergeCell ref="A71:B71"/>
    <mergeCell ref="A38:B38"/>
    <mergeCell ref="A49:B49"/>
    <mergeCell ref="A53:B53"/>
    <mergeCell ref="A72:B72"/>
    <mergeCell ref="A80:B80"/>
    <mergeCell ref="A94:B94"/>
    <mergeCell ref="A98:B98"/>
    <mergeCell ref="A104:B104"/>
    <mergeCell ref="A112:B112"/>
    <mergeCell ref="A114:B114"/>
    <mergeCell ref="A253:B253"/>
    <mergeCell ref="A140:B140"/>
    <mergeCell ref="A120:B120"/>
    <mergeCell ref="A129:B129"/>
    <mergeCell ref="A134:B134"/>
    <mergeCell ref="A220:B220"/>
  </mergeCells>
  <hyperlinks>
    <hyperlink ref="A1" location="Кондиционирование!A1" display="возврат на главную"/>
  </hyperlink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F71"/>
  <sheetViews>
    <sheetView workbookViewId="0">
      <selection activeCell="F5" sqref="F5"/>
    </sheetView>
  </sheetViews>
  <sheetFormatPr defaultRowHeight="12.75" customHeight="1"/>
  <cols>
    <col min="1" max="1" width="35.85546875" style="687" customWidth="1"/>
    <col min="2" max="2" width="63.28515625" style="688" customWidth="1"/>
    <col min="3" max="3" width="17.140625" style="669" customWidth="1"/>
    <col min="4" max="4" width="16.85546875" style="669" customWidth="1"/>
    <col min="5" max="5" width="8.85546875" style="686" customWidth="1"/>
    <col min="6" max="254" width="9.140625" style="365"/>
    <col min="255" max="255" width="35.85546875" style="365" customWidth="1"/>
    <col min="256" max="256" width="63.28515625" style="365" customWidth="1"/>
    <col min="257" max="257" width="17.140625" style="365" customWidth="1"/>
    <col min="258" max="258" width="16.85546875" style="365" customWidth="1"/>
    <col min="259" max="259" width="8.85546875" style="365" customWidth="1"/>
    <col min="260" max="260" width="11.85546875" style="365" customWidth="1"/>
    <col min="261" max="510" width="9.140625" style="365"/>
    <col min="511" max="511" width="35.85546875" style="365" customWidth="1"/>
    <col min="512" max="512" width="63.28515625" style="365" customWidth="1"/>
    <col min="513" max="513" width="17.140625" style="365" customWidth="1"/>
    <col min="514" max="514" width="16.85546875" style="365" customWidth="1"/>
    <col min="515" max="515" width="8.85546875" style="365" customWidth="1"/>
    <col min="516" max="516" width="11.85546875" style="365" customWidth="1"/>
    <col min="517" max="766" width="9.140625" style="365"/>
    <col min="767" max="767" width="35.85546875" style="365" customWidth="1"/>
    <col min="768" max="768" width="63.28515625" style="365" customWidth="1"/>
    <col min="769" max="769" width="17.140625" style="365" customWidth="1"/>
    <col min="770" max="770" width="16.85546875" style="365" customWidth="1"/>
    <col min="771" max="771" width="8.85546875" style="365" customWidth="1"/>
    <col min="772" max="772" width="11.85546875" style="365" customWidth="1"/>
    <col min="773" max="1022" width="9.140625" style="365"/>
    <col min="1023" max="1023" width="35.85546875" style="365" customWidth="1"/>
    <col min="1024" max="1024" width="63.28515625" style="365" customWidth="1"/>
    <col min="1025" max="1025" width="17.140625" style="365" customWidth="1"/>
    <col min="1026" max="1026" width="16.85546875" style="365" customWidth="1"/>
    <col min="1027" max="1027" width="8.85546875" style="365" customWidth="1"/>
    <col min="1028" max="1028" width="11.85546875" style="365" customWidth="1"/>
    <col min="1029" max="1278" width="9.140625" style="365"/>
    <col min="1279" max="1279" width="35.85546875" style="365" customWidth="1"/>
    <col min="1280" max="1280" width="63.28515625" style="365" customWidth="1"/>
    <col min="1281" max="1281" width="17.140625" style="365" customWidth="1"/>
    <col min="1282" max="1282" width="16.85546875" style="365" customWidth="1"/>
    <col min="1283" max="1283" width="8.85546875" style="365" customWidth="1"/>
    <col min="1284" max="1284" width="11.85546875" style="365" customWidth="1"/>
    <col min="1285" max="1534" width="9.140625" style="365"/>
    <col min="1535" max="1535" width="35.85546875" style="365" customWidth="1"/>
    <col min="1536" max="1536" width="63.28515625" style="365" customWidth="1"/>
    <col min="1537" max="1537" width="17.140625" style="365" customWidth="1"/>
    <col min="1538" max="1538" width="16.85546875" style="365" customWidth="1"/>
    <col min="1539" max="1539" width="8.85546875" style="365" customWidth="1"/>
    <col min="1540" max="1540" width="11.85546875" style="365" customWidth="1"/>
    <col min="1541" max="1790" width="9.140625" style="365"/>
    <col min="1791" max="1791" width="35.85546875" style="365" customWidth="1"/>
    <col min="1792" max="1792" width="63.28515625" style="365" customWidth="1"/>
    <col min="1793" max="1793" width="17.140625" style="365" customWidth="1"/>
    <col min="1794" max="1794" width="16.85546875" style="365" customWidth="1"/>
    <col min="1795" max="1795" width="8.85546875" style="365" customWidth="1"/>
    <col min="1796" max="1796" width="11.85546875" style="365" customWidth="1"/>
    <col min="1797" max="2046" width="9.140625" style="365"/>
    <col min="2047" max="2047" width="35.85546875" style="365" customWidth="1"/>
    <col min="2048" max="2048" width="63.28515625" style="365" customWidth="1"/>
    <col min="2049" max="2049" width="17.140625" style="365" customWidth="1"/>
    <col min="2050" max="2050" width="16.85546875" style="365" customWidth="1"/>
    <col min="2051" max="2051" width="8.85546875" style="365" customWidth="1"/>
    <col min="2052" max="2052" width="11.85546875" style="365" customWidth="1"/>
    <col min="2053" max="2302" width="9.140625" style="365"/>
    <col min="2303" max="2303" width="35.85546875" style="365" customWidth="1"/>
    <col min="2304" max="2304" width="63.28515625" style="365" customWidth="1"/>
    <col min="2305" max="2305" width="17.140625" style="365" customWidth="1"/>
    <col min="2306" max="2306" width="16.85546875" style="365" customWidth="1"/>
    <col min="2307" max="2307" width="8.85546875" style="365" customWidth="1"/>
    <col min="2308" max="2308" width="11.85546875" style="365" customWidth="1"/>
    <col min="2309" max="2558" width="9.140625" style="365"/>
    <col min="2559" max="2559" width="35.85546875" style="365" customWidth="1"/>
    <col min="2560" max="2560" width="63.28515625" style="365" customWidth="1"/>
    <col min="2561" max="2561" width="17.140625" style="365" customWidth="1"/>
    <col min="2562" max="2562" width="16.85546875" style="365" customWidth="1"/>
    <col min="2563" max="2563" width="8.85546875" style="365" customWidth="1"/>
    <col min="2564" max="2564" width="11.85546875" style="365" customWidth="1"/>
    <col min="2565" max="2814" width="9.140625" style="365"/>
    <col min="2815" max="2815" width="35.85546875" style="365" customWidth="1"/>
    <col min="2816" max="2816" width="63.28515625" style="365" customWidth="1"/>
    <col min="2817" max="2817" width="17.140625" style="365" customWidth="1"/>
    <col min="2818" max="2818" width="16.85546875" style="365" customWidth="1"/>
    <col min="2819" max="2819" width="8.85546875" style="365" customWidth="1"/>
    <col min="2820" max="2820" width="11.85546875" style="365" customWidth="1"/>
    <col min="2821" max="3070" width="9.140625" style="365"/>
    <col min="3071" max="3071" width="35.85546875" style="365" customWidth="1"/>
    <col min="3072" max="3072" width="63.28515625" style="365" customWidth="1"/>
    <col min="3073" max="3073" width="17.140625" style="365" customWidth="1"/>
    <col min="3074" max="3074" width="16.85546875" style="365" customWidth="1"/>
    <col min="3075" max="3075" width="8.85546875" style="365" customWidth="1"/>
    <col min="3076" max="3076" width="11.85546875" style="365" customWidth="1"/>
    <col min="3077" max="3326" width="9.140625" style="365"/>
    <col min="3327" max="3327" width="35.85546875" style="365" customWidth="1"/>
    <col min="3328" max="3328" width="63.28515625" style="365" customWidth="1"/>
    <col min="3329" max="3329" width="17.140625" style="365" customWidth="1"/>
    <col min="3330" max="3330" width="16.85546875" style="365" customWidth="1"/>
    <col min="3331" max="3331" width="8.85546875" style="365" customWidth="1"/>
    <col min="3332" max="3332" width="11.85546875" style="365" customWidth="1"/>
    <col min="3333" max="3582" width="9.140625" style="365"/>
    <col min="3583" max="3583" width="35.85546875" style="365" customWidth="1"/>
    <col min="3584" max="3584" width="63.28515625" style="365" customWidth="1"/>
    <col min="3585" max="3585" width="17.140625" style="365" customWidth="1"/>
    <col min="3586" max="3586" width="16.85546875" style="365" customWidth="1"/>
    <col min="3587" max="3587" width="8.85546875" style="365" customWidth="1"/>
    <col min="3588" max="3588" width="11.85546875" style="365" customWidth="1"/>
    <col min="3589" max="3838" width="9.140625" style="365"/>
    <col min="3839" max="3839" width="35.85546875" style="365" customWidth="1"/>
    <col min="3840" max="3840" width="63.28515625" style="365" customWidth="1"/>
    <col min="3841" max="3841" width="17.140625" style="365" customWidth="1"/>
    <col min="3842" max="3842" width="16.85546875" style="365" customWidth="1"/>
    <col min="3843" max="3843" width="8.85546875" style="365" customWidth="1"/>
    <col min="3844" max="3844" width="11.85546875" style="365" customWidth="1"/>
    <col min="3845" max="4094" width="9.140625" style="365"/>
    <col min="4095" max="4095" width="35.85546875" style="365" customWidth="1"/>
    <col min="4096" max="4096" width="63.28515625" style="365" customWidth="1"/>
    <col min="4097" max="4097" width="17.140625" style="365" customWidth="1"/>
    <col min="4098" max="4098" width="16.85546875" style="365" customWidth="1"/>
    <col min="4099" max="4099" width="8.85546875" style="365" customWidth="1"/>
    <col min="4100" max="4100" width="11.85546875" style="365" customWidth="1"/>
    <col min="4101" max="4350" width="9.140625" style="365"/>
    <col min="4351" max="4351" width="35.85546875" style="365" customWidth="1"/>
    <col min="4352" max="4352" width="63.28515625" style="365" customWidth="1"/>
    <col min="4353" max="4353" width="17.140625" style="365" customWidth="1"/>
    <col min="4354" max="4354" width="16.85546875" style="365" customWidth="1"/>
    <col min="4355" max="4355" width="8.85546875" style="365" customWidth="1"/>
    <col min="4356" max="4356" width="11.85546875" style="365" customWidth="1"/>
    <col min="4357" max="4606" width="9.140625" style="365"/>
    <col min="4607" max="4607" width="35.85546875" style="365" customWidth="1"/>
    <col min="4608" max="4608" width="63.28515625" style="365" customWidth="1"/>
    <col min="4609" max="4609" width="17.140625" style="365" customWidth="1"/>
    <col min="4610" max="4610" width="16.85546875" style="365" customWidth="1"/>
    <col min="4611" max="4611" width="8.85546875" style="365" customWidth="1"/>
    <col min="4612" max="4612" width="11.85546875" style="365" customWidth="1"/>
    <col min="4613" max="4862" width="9.140625" style="365"/>
    <col min="4863" max="4863" width="35.85546875" style="365" customWidth="1"/>
    <col min="4864" max="4864" width="63.28515625" style="365" customWidth="1"/>
    <col min="4865" max="4865" width="17.140625" style="365" customWidth="1"/>
    <col min="4866" max="4866" width="16.85546875" style="365" customWidth="1"/>
    <col min="4867" max="4867" width="8.85546875" style="365" customWidth="1"/>
    <col min="4868" max="4868" width="11.85546875" style="365" customWidth="1"/>
    <col min="4869" max="5118" width="9.140625" style="365"/>
    <col min="5119" max="5119" width="35.85546875" style="365" customWidth="1"/>
    <col min="5120" max="5120" width="63.28515625" style="365" customWidth="1"/>
    <col min="5121" max="5121" width="17.140625" style="365" customWidth="1"/>
    <col min="5122" max="5122" width="16.85546875" style="365" customWidth="1"/>
    <col min="5123" max="5123" width="8.85546875" style="365" customWidth="1"/>
    <col min="5124" max="5124" width="11.85546875" style="365" customWidth="1"/>
    <col min="5125" max="5374" width="9.140625" style="365"/>
    <col min="5375" max="5375" width="35.85546875" style="365" customWidth="1"/>
    <col min="5376" max="5376" width="63.28515625" style="365" customWidth="1"/>
    <col min="5377" max="5377" width="17.140625" style="365" customWidth="1"/>
    <col min="5378" max="5378" width="16.85546875" style="365" customWidth="1"/>
    <col min="5379" max="5379" width="8.85546875" style="365" customWidth="1"/>
    <col min="5380" max="5380" width="11.85546875" style="365" customWidth="1"/>
    <col min="5381" max="5630" width="9.140625" style="365"/>
    <col min="5631" max="5631" width="35.85546875" style="365" customWidth="1"/>
    <col min="5632" max="5632" width="63.28515625" style="365" customWidth="1"/>
    <col min="5633" max="5633" width="17.140625" style="365" customWidth="1"/>
    <col min="5634" max="5634" width="16.85546875" style="365" customWidth="1"/>
    <col min="5635" max="5635" width="8.85546875" style="365" customWidth="1"/>
    <col min="5636" max="5636" width="11.85546875" style="365" customWidth="1"/>
    <col min="5637" max="5886" width="9.140625" style="365"/>
    <col min="5887" max="5887" width="35.85546875" style="365" customWidth="1"/>
    <col min="5888" max="5888" width="63.28515625" style="365" customWidth="1"/>
    <col min="5889" max="5889" width="17.140625" style="365" customWidth="1"/>
    <col min="5890" max="5890" width="16.85546875" style="365" customWidth="1"/>
    <col min="5891" max="5891" width="8.85546875" style="365" customWidth="1"/>
    <col min="5892" max="5892" width="11.85546875" style="365" customWidth="1"/>
    <col min="5893" max="6142" width="9.140625" style="365"/>
    <col min="6143" max="6143" width="35.85546875" style="365" customWidth="1"/>
    <col min="6144" max="6144" width="63.28515625" style="365" customWidth="1"/>
    <col min="6145" max="6145" width="17.140625" style="365" customWidth="1"/>
    <col min="6146" max="6146" width="16.85546875" style="365" customWidth="1"/>
    <col min="6147" max="6147" width="8.85546875" style="365" customWidth="1"/>
    <col min="6148" max="6148" width="11.85546875" style="365" customWidth="1"/>
    <col min="6149" max="6398" width="9.140625" style="365"/>
    <col min="6399" max="6399" width="35.85546875" style="365" customWidth="1"/>
    <col min="6400" max="6400" width="63.28515625" style="365" customWidth="1"/>
    <col min="6401" max="6401" width="17.140625" style="365" customWidth="1"/>
    <col min="6402" max="6402" width="16.85546875" style="365" customWidth="1"/>
    <col min="6403" max="6403" width="8.85546875" style="365" customWidth="1"/>
    <col min="6404" max="6404" width="11.85546875" style="365" customWidth="1"/>
    <col min="6405" max="6654" width="9.140625" style="365"/>
    <col min="6655" max="6655" width="35.85546875" style="365" customWidth="1"/>
    <col min="6656" max="6656" width="63.28515625" style="365" customWidth="1"/>
    <col min="6657" max="6657" width="17.140625" style="365" customWidth="1"/>
    <col min="6658" max="6658" width="16.85546875" style="365" customWidth="1"/>
    <col min="6659" max="6659" width="8.85546875" style="365" customWidth="1"/>
    <col min="6660" max="6660" width="11.85546875" style="365" customWidth="1"/>
    <col min="6661" max="6910" width="9.140625" style="365"/>
    <col min="6911" max="6911" width="35.85546875" style="365" customWidth="1"/>
    <col min="6912" max="6912" width="63.28515625" style="365" customWidth="1"/>
    <col min="6913" max="6913" width="17.140625" style="365" customWidth="1"/>
    <col min="6914" max="6914" width="16.85546875" style="365" customWidth="1"/>
    <col min="6915" max="6915" width="8.85546875" style="365" customWidth="1"/>
    <col min="6916" max="6916" width="11.85546875" style="365" customWidth="1"/>
    <col min="6917" max="7166" width="9.140625" style="365"/>
    <col min="7167" max="7167" width="35.85546875" style="365" customWidth="1"/>
    <col min="7168" max="7168" width="63.28515625" style="365" customWidth="1"/>
    <col min="7169" max="7169" width="17.140625" style="365" customWidth="1"/>
    <col min="7170" max="7170" width="16.85546875" style="365" customWidth="1"/>
    <col min="7171" max="7171" width="8.85546875" style="365" customWidth="1"/>
    <col min="7172" max="7172" width="11.85546875" style="365" customWidth="1"/>
    <col min="7173" max="7422" width="9.140625" style="365"/>
    <col min="7423" max="7423" width="35.85546875" style="365" customWidth="1"/>
    <col min="7424" max="7424" width="63.28515625" style="365" customWidth="1"/>
    <col min="7425" max="7425" width="17.140625" style="365" customWidth="1"/>
    <col min="7426" max="7426" width="16.85546875" style="365" customWidth="1"/>
    <col min="7427" max="7427" width="8.85546875" style="365" customWidth="1"/>
    <col min="7428" max="7428" width="11.85546875" style="365" customWidth="1"/>
    <col min="7429" max="7678" width="9.140625" style="365"/>
    <col min="7679" max="7679" width="35.85546875" style="365" customWidth="1"/>
    <col min="7680" max="7680" width="63.28515625" style="365" customWidth="1"/>
    <col min="7681" max="7681" width="17.140625" style="365" customWidth="1"/>
    <col min="7682" max="7682" width="16.85546875" style="365" customWidth="1"/>
    <col min="7683" max="7683" width="8.85546875" style="365" customWidth="1"/>
    <col min="7684" max="7684" width="11.85546875" style="365" customWidth="1"/>
    <col min="7685" max="7934" width="9.140625" style="365"/>
    <col min="7935" max="7935" width="35.85546875" style="365" customWidth="1"/>
    <col min="7936" max="7936" width="63.28515625" style="365" customWidth="1"/>
    <col min="7937" max="7937" width="17.140625" style="365" customWidth="1"/>
    <col min="7938" max="7938" width="16.85546875" style="365" customWidth="1"/>
    <col min="7939" max="7939" width="8.85546875" style="365" customWidth="1"/>
    <col min="7940" max="7940" width="11.85546875" style="365" customWidth="1"/>
    <col min="7941" max="8190" width="9.140625" style="365"/>
    <col min="8191" max="8191" width="35.85546875" style="365" customWidth="1"/>
    <col min="8192" max="8192" width="63.28515625" style="365" customWidth="1"/>
    <col min="8193" max="8193" width="17.140625" style="365" customWidth="1"/>
    <col min="8194" max="8194" width="16.85546875" style="365" customWidth="1"/>
    <col min="8195" max="8195" width="8.85546875" style="365" customWidth="1"/>
    <col min="8196" max="8196" width="11.85546875" style="365" customWidth="1"/>
    <col min="8197" max="8446" width="9.140625" style="365"/>
    <col min="8447" max="8447" width="35.85546875" style="365" customWidth="1"/>
    <col min="8448" max="8448" width="63.28515625" style="365" customWidth="1"/>
    <col min="8449" max="8449" width="17.140625" style="365" customWidth="1"/>
    <col min="8450" max="8450" width="16.85546875" style="365" customWidth="1"/>
    <col min="8451" max="8451" width="8.85546875" style="365" customWidth="1"/>
    <col min="8452" max="8452" width="11.85546875" style="365" customWidth="1"/>
    <col min="8453" max="8702" width="9.140625" style="365"/>
    <col min="8703" max="8703" width="35.85546875" style="365" customWidth="1"/>
    <col min="8704" max="8704" width="63.28515625" style="365" customWidth="1"/>
    <col min="8705" max="8705" width="17.140625" style="365" customWidth="1"/>
    <col min="8706" max="8706" width="16.85546875" style="365" customWidth="1"/>
    <col min="8707" max="8707" width="8.85546875" style="365" customWidth="1"/>
    <col min="8708" max="8708" width="11.85546875" style="365" customWidth="1"/>
    <col min="8709" max="8958" width="9.140625" style="365"/>
    <col min="8959" max="8959" width="35.85546875" style="365" customWidth="1"/>
    <col min="8960" max="8960" width="63.28515625" style="365" customWidth="1"/>
    <col min="8961" max="8961" width="17.140625" style="365" customWidth="1"/>
    <col min="8962" max="8962" width="16.85546875" style="365" customWidth="1"/>
    <col min="8963" max="8963" width="8.85546875" style="365" customWidth="1"/>
    <col min="8964" max="8964" width="11.85546875" style="365" customWidth="1"/>
    <col min="8965" max="9214" width="9.140625" style="365"/>
    <col min="9215" max="9215" width="35.85546875" style="365" customWidth="1"/>
    <col min="9216" max="9216" width="63.28515625" style="365" customWidth="1"/>
    <col min="9217" max="9217" width="17.140625" style="365" customWidth="1"/>
    <col min="9218" max="9218" width="16.85546875" style="365" customWidth="1"/>
    <col min="9219" max="9219" width="8.85546875" style="365" customWidth="1"/>
    <col min="9220" max="9220" width="11.85546875" style="365" customWidth="1"/>
    <col min="9221" max="9470" width="9.140625" style="365"/>
    <col min="9471" max="9471" width="35.85546875" style="365" customWidth="1"/>
    <col min="9472" max="9472" width="63.28515625" style="365" customWidth="1"/>
    <col min="9473" max="9473" width="17.140625" style="365" customWidth="1"/>
    <col min="9474" max="9474" width="16.85546875" style="365" customWidth="1"/>
    <col min="9475" max="9475" width="8.85546875" style="365" customWidth="1"/>
    <col min="9476" max="9476" width="11.85546875" style="365" customWidth="1"/>
    <col min="9477" max="9726" width="9.140625" style="365"/>
    <col min="9727" max="9727" width="35.85546875" style="365" customWidth="1"/>
    <col min="9728" max="9728" width="63.28515625" style="365" customWidth="1"/>
    <col min="9729" max="9729" width="17.140625" style="365" customWidth="1"/>
    <col min="9730" max="9730" width="16.85546875" style="365" customWidth="1"/>
    <col min="9731" max="9731" width="8.85546875" style="365" customWidth="1"/>
    <col min="9732" max="9732" width="11.85546875" style="365" customWidth="1"/>
    <col min="9733" max="9982" width="9.140625" style="365"/>
    <col min="9983" max="9983" width="35.85546875" style="365" customWidth="1"/>
    <col min="9984" max="9984" width="63.28515625" style="365" customWidth="1"/>
    <col min="9985" max="9985" width="17.140625" style="365" customWidth="1"/>
    <col min="9986" max="9986" width="16.85546875" style="365" customWidth="1"/>
    <col min="9987" max="9987" width="8.85546875" style="365" customWidth="1"/>
    <col min="9988" max="9988" width="11.85546875" style="365" customWidth="1"/>
    <col min="9989" max="10238" width="9.140625" style="365"/>
    <col min="10239" max="10239" width="35.85546875" style="365" customWidth="1"/>
    <col min="10240" max="10240" width="63.28515625" style="365" customWidth="1"/>
    <col min="10241" max="10241" width="17.140625" style="365" customWidth="1"/>
    <col min="10242" max="10242" width="16.85546875" style="365" customWidth="1"/>
    <col min="10243" max="10243" width="8.85546875" style="365" customWidth="1"/>
    <col min="10244" max="10244" width="11.85546875" style="365" customWidth="1"/>
    <col min="10245" max="10494" width="9.140625" style="365"/>
    <col min="10495" max="10495" width="35.85546875" style="365" customWidth="1"/>
    <col min="10496" max="10496" width="63.28515625" style="365" customWidth="1"/>
    <col min="10497" max="10497" width="17.140625" style="365" customWidth="1"/>
    <col min="10498" max="10498" width="16.85546875" style="365" customWidth="1"/>
    <col min="10499" max="10499" width="8.85546875" style="365" customWidth="1"/>
    <col min="10500" max="10500" width="11.85546875" style="365" customWidth="1"/>
    <col min="10501" max="10750" width="9.140625" style="365"/>
    <col min="10751" max="10751" width="35.85546875" style="365" customWidth="1"/>
    <col min="10752" max="10752" width="63.28515625" style="365" customWidth="1"/>
    <col min="10753" max="10753" width="17.140625" style="365" customWidth="1"/>
    <col min="10754" max="10754" width="16.85546875" style="365" customWidth="1"/>
    <col min="10755" max="10755" width="8.85546875" style="365" customWidth="1"/>
    <col min="10756" max="10756" width="11.85546875" style="365" customWidth="1"/>
    <col min="10757" max="11006" width="9.140625" style="365"/>
    <col min="11007" max="11007" width="35.85546875" style="365" customWidth="1"/>
    <col min="11008" max="11008" width="63.28515625" style="365" customWidth="1"/>
    <col min="11009" max="11009" width="17.140625" style="365" customWidth="1"/>
    <col min="11010" max="11010" width="16.85546875" style="365" customWidth="1"/>
    <col min="11011" max="11011" width="8.85546875" style="365" customWidth="1"/>
    <col min="11012" max="11012" width="11.85546875" style="365" customWidth="1"/>
    <col min="11013" max="11262" width="9.140625" style="365"/>
    <col min="11263" max="11263" width="35.85546875" style="365" customWidth="1"/>
    <col min="11264" max="11264" width="63.28515625" style="365" customWidth="1"/>
    <col min="11265" max="11265" width="17.140625" style="365" customWidth="1"/>
    <col min="11266" max="11266" width="16.85546875" style="365" customWidth="1"/>
    <col min="11267" max="11267" width="8.85546875" style="365" customWidth="1"/>
    <col min="11268" max="11268" width="11.85546875" style="365" customWidth="1"/>
    <col min="11269" max="11518" width="9.140625" style="365"/>
    <col min="11519" max="11519" width="35.85546875" style="365" customWidth="1"/>
    <col min="11520" max="11520" width="63.28515625" style="365" customWidth="1"/>
    <col min="11521" max="11521" width="17.140625" style="365" customWidth="1"/>
    <col min="11522" max="11522" width="16.85546875" style="365" customWidth="1"/>
    <col min="11523" max="11523" width="8.85546875" style="365" customWidth="1"/>
    <col min="11524" max="11524" width="11.85546875" style="365" customWidth="1"/>
    <col min="11525" max="11774" width="9.140625" style="365"/>
    <col min="11775" max="11775" width="35.85546875" style="365" customWidth="1"/>
    <col min="11776" max="11776" width="63.28515625" style="365" customWidth="1"/>
    <col min="11777" max="11777" width="17.140625" style="365" customWidth="1"/>
    <col min="11778" max="11778" width="16.85546875" style="365" customWidth="1"/>
    <col min="11779" max="11779" width="8.85546875" style="365" customWidth="1"/>
    <col min="11780" max="11780" width="11.85546875" style="365" customWidth="1"/>
    <col min="11781" max="12030" width="9.140625" style="365"/>
    <col min="12031" max="12031" width="35.85546875" style="365" customWidth="1"/>
    <col min="12032" max="12032" width="63.28515625" style="365" customWidth="1"/>
    <col min="12033" max="12033" width="17.140625" style="365" customWidth="1"/>
    <col min="12034" max="12034" width="16.85546875" style="365" customWidth="1"/>
    <col min="12035" max="12035" width="8.85546875" style="365" customWidth="1"/>
    <col min="12036" max="12036" width="11.85546875" style="365" customWidth="1"/>
    <col min="12037" max="12286" width="9.140625" style="365"/>
    <col min="12287" max="12287" width="35.85546875" style="365" customWidth="1"/>
    <col min="12288" max="12288" width="63.28515625" style="365" customWidth="1"/>
    <col min="12289" max="12289" width="17.140625" style="365" customWidth="1"/>
    <col min="12290" max="12290" width="16.85546875" style="365" customWidth="1"/>
    <col min="12291" max="12291" width="8.85546875" style="365" customWidth="1"/>
    <col min="12292" max="12292" width="11.85546875" style="365" customWidth="1"/>
    <col min="12293" max="12542" width="9.140625" style="365"/>
    <col min="12543" max="12543" width="35.85546875" style="365" customWidth="1"/>
    <col min="12544" max="12544" width="63.28515625" style="365" customWidth="1"/>
    <col min="12545" max="12545" width="17.140625" style="365" customWidth="1"/>
    <col min="12546" max="12546" width="16.85546875" style="365" customWidth="1"/>
    <col min="12547" max="12547" width="8.85546875" style="365" customWidth="1"/>
    <col min="12548" max="12548" width="11.85546875" style="365" customWidth="1"/>
    <col min="12549" max="12798" width="9.140625" style="365"/>
    <col min="12799" max="12799" width="35.85546875" style="365" customWidth="1"/>
    <col min="12800" max="12800" width="63.28515625" style="365" customWidth="1"/>
    <col min="12801" max="12801" width="17.140625" style="365" customWidth="1"/>
    <col min="12802" max="12802" width="16.85546875" style="365" customWidth="1"/>
    <col min="12803" max="12803" width="8.85546875" style="365" customWidth="1"/>
    <col min="12804" max="12804" width="11.85546875" style="365" customWidth="1"/>
    <col min="12805" max="13054" width="9.140625" style="365"/>
    <col min="13055" max="13055" width="35.85546875" style="365" customWidth="1"/>
    <col min="13056" max="13056" width="63.28515625" style="365" customWidth="1"/>
    <col min="13057" max="13057" width="17.140625" style="365" customWidth="1"/>
    <col min="13058" max="13058" width="16.85546875" style="365" customWidth="1"/>
    <col min="13059" max="13059" width="8.85546875" style="365" customWidth="1"/>
    <col min="13060" max="13060" width="11.85546875" style="365" customWidth="1"/>
    <col min="13061" max="13310" width="9.140625" style="365"/>
    <col min="13311" max="13311" width="35.85546875" style="365" customWidth="1"/>
    <col min="13312" max="13312" width="63.28515625" style="365" customWidth="1"/>
    <col min="13313" max="13313" width="17.140625" style="365" customWidth="1"/>
    <col min="13314" max="13314" width="16.85546875" style="365" customWidth="1"/>
    <col min="13315" max="13315" width="8.85546875" style="365" customWidth="1"/>
    <col min="13316" max="13316" width="11.85546875" style="365" customWidth="1"/>
    <col min="13317" max="13566" width="9.140625" style="365"/>
    <col min="13567" max="13567" width="35.85546875" style="365" customWidth="1"/>
    <col min="13568" max="13568" width="63.28515625" style="365" customWidth="1"/>
    <col min="13569" max="13569" width="17.140625" style="365" customWidth="1"/>
    <col min="13570" max="13570" width="16.85546875" style="365" customWidth="1"/>
    <col min="13571" max="13571" width="8.85546875" style="365" customWidth="1"/>
    <col min="13572" max="13572" width="11.85546875" style="365" customWidth="1"/>
    <col min="13573" max="13822" width="9.140625" style="365"/>
    <col min="13823" max="13823" width="35.85546875" style="365" customWidth="1"/>
    <col min="13824" max="13824" width="63.28515625" style="365" customWidth="1"/>
    <col min="13825" max="13825" width="17.140625" style="365" customWidth="1"/>
    <col min="13826" max="13826" width="16.85546875" style="365" customWidth="1"/>
    <col min="13827" max="13827" width="8.85546875" style="365" customWidth="1"/>
    <col min="13828" max="13828" width="11.85546875" style="365" customWidth="1"/>
    <col min="13829" max="14078" width="9.140625" style="365"/>
    <col min="14079" max="14079" width="35.85546875" style="365" customWidth="1"/>
    <col min="14080" max="14080" width="63.28515625" style="365" customWidth="1"/>
    <col min="14081" max="14081" width="17.140625" style="365" customWidth="1"/>
    <col min="14082" max="14082" width="16.85546875" style="365" customWidth="1"/>
    <col min="14083" max="14083" width="8.85546875" style="365" customWidth="1"/>
    <col min="14084" max="14084" width="11.85546875" style="365" customWidth="1"/>
    <col min="14085" max="14334" width="9.140625" style="365"/>
    <col min="14335" max="14335" width="35.85546875" style="365" customWidth="1"/>
    <col min="14336" max="14336" width="63.28515625" style="365" customWidth="1"/>
    <col min="14337" max="14337" width="17.140625" style="365" customWidth="1"/>
    <col min="14338" max="14338" width="16.85546875" style="365" customWidth="1"/>
    <col min="14339" max="14339" width="8.85546875" style="365" customWidth="1"/>
    <col min="14340" max="14340" width="11.85546875" style="365" customWidth="1"/>
    <col min="14341" max="14590" width="9.140625" style="365"/>
    <col min="14591" max="14591" width="35.85546875" style="365" customWidth="1"/>
    <col min="14592" max="14592" width="63.28515625" style="365" customWidth="1"/>
    <col min="14593" max="14593" width="17.140625" style="365" customWidth="1"/>
    <col min="14594" max="14594" width="16.85546875" style="365" customWidth="1"/>
    <col min="14595" max="14595" width="8.85546875" style="365" customWidth="1"/>
    <col min="14596" max="14596" width="11.85546875" style="365" customWidth="1"/>
    <col min="14597" max="14846" width="9.140625" style="365"/>
    <col min="14847" max="14847" width="35.85546875" style="365" customWidth="1"/>
    <col min="14848" max="14848" width="63.28515625" style="365" customWidth="1"/>
    <col min="14849" max="14849" width="17.140625" style="365" customWidth="1"/>
    <col min="14850" max="14850" width="16.85546875" style="365" customWidth="1"/>
    <col min="14851" max="14851" width="8.85546875" style="365" customWidth="1"/>
    <col min="14852" max="14852" width="11.85546875" style="365" customWidth="1"/>
    <col min="14853" max="15102" width="9.140625" style="365"/>
    <col min="15103" max="15103" width="35.85546875" style="365" customWidth="1"/>
    <col min="15104" max="15104" width="63.28515625" style="365" customWidth="1"/>
    <col min="15105" max="15105" width="17.140625" style="365" customWidth="1"/>
    <col min="15106" max="15106" width="16.85546875" style="365" customWidth="1"/>
    <col min="15107" max="15107" width="8.85546875" style="365" customWidth="1"/>
    <col min="15108" max="15108" width="11.85546875" style="365" customWidth="1"/>
    <col min="15109" max="15358" width="9.140625" style="365"/>
    <col min="15359" max="15359" width="35.85546875" style="365" customWidth="1"/>
    <col min="15360" max="15360" width="63.28515625" style="365" customWidth="1"/>
    <col min="15361" max="15361" width="17.140625" style="365" customWidth="1"/>
    <col min="15362" max="15362" width="16.85546875" style="365" customWidth="1"/>
    <col min="15363" max="15363" width="8.85546875" style="365" customWidth="1"/>
    <col min="15364" max="15364" width="11.85546875" style="365" customWidth="1"/>
    <col min="15365" max="15614" width="9.140625" style="365"/>
    <col min="15615" max="15615" width="35.85546875" style="365" customWidth="1"/>
    <col min="15616" max="15616" width="63.28515625" style="365" customWidth="1"/>
    <col min="15617" max="15617" width="17.140625" style="365" customWidth="1"/>
    <col min="15618" max="15618" width="16.85546875" style="365" customWidth="1"/>
    <col min="15619" max="15619" width="8.85546875" style="365" customWidth="1"/>
    <col min="15620" max="15620" width="11.85546875" style="365" customWidth="1"/>
    <col min="15621" max="15870" width="9.140625" style="365"/>
    <col min="15871" max="15871" width="35.85546875" style="365" customWidth="1"/>
    <col min="15872" max="15872" width="63.28515625" style="365" customWidth="1"/>
    <col min="15873" max="15873" width="17.140625" style="365" customWidth="1"/>
    <col min="15874" max="15874" width="16.85546875" style="365" customWidth="1"/>
    <col min="15875" max="15875" width="8.85546875" style="365" customWidth="1"/>
    <col min="15876" max="15876" width="11.85546875" style="365" customWidth="1"/>
    <col min="15877" max="16126" width="9.140625" style="365"/>
    <col min="16127" max="16127" width="35.85546875" style="365" customWidth="1"/>
    <col min="16128" max="16128" width="63.28515625" style="365" customWidth="1"/>
    <col min="16129" max="16129" width="17.140625" style="365" customWidth="1"/>
    <col min="16130" max="16130" width="16.85546875" style="365" customWidth="1"/>
    <col min="16131" max="16131" width="8.85546875" style="365" customWidth="1"/>
    <col min="16132" max="16132" width="11.85546875" style="365" customWidth="1"/>
    <col min="16133" max="16384" width="9.140625" style="365"/>
  </cols>
  <sheetData>
    <row r="1" spans="1:6" ht="25.5">
      <c r="A1" s="2294"/>
      <c r="B1" s="1218"/>
    </row>
    <row r="2" spans="1:6">
      <c r="A2" s="2295"/>
      <c r="B2" s="11"/>
    </row>
    <row r="3" spans="1:6" ht="15.75">
      <c r="A3" s="2295"/>
      <c r="B3" s="664"/>
    </row>
    <row r="4" spans="1:6" ht="13.5" thickBot="1">
      <c r="A4" s="1609" t="s">
        <v>893</v>
      </c>
      <c r="B4" s="1580"/>
      <c r="C4" s="1537"/>
      <c r="D4" s="1537"/>
    </row>
    <row r="5" spans="1:6" ht="39" thickBot="1">
      <c r="A5" s="1638" t="s">
        <v>2</v>
      </c>
      <c r="B5" s="1639" t="s">
        <v>1</v>
      </c>
      <c r="C5" s="1639" t="s">
        <v>14</v>
      </c>
      <c r="D5" s="1639" t="s">
        <v>15</v>
      </c>
      <c r="E5" s="1639" t="s">
        <v>16</v>
      </c>
      <c r="F5" s="368"/>
    </row>
    <row r="6" spans="1:6" ht="20.100000000000001" customHeight="1">
      <c r="A6" s="2296" t="s">
        <v>3036</v>
      </c>
      <c r="B6" s="2297"/>
      <c r="C6" s="2297"/>
      <c r="D6" s="2297"/>
      <c r="E6" s="2297"/>
      <c r="F6" s="368"/>
    </row>
    <row r="7" spans="1:6" ht="12.75" customHeight="1">
      <c r="A7" s="418" t="s">
        <v>3037</v>
      </c>
      <c r="B7" s="2293" t="s">
        <v>1541</v>
      </c>
      <c r="C7" s="370">
        <v>2.08</v>
      </c>
      <c r="D7" s="370">
        <v>2.1</v>
      </c>
      <c r="E7" s="435">
        <v>584</v>
      </c>
      <c r="F7" s="350"/>
    </row>
    <row r="8" spans="1:6" ht="12.75" customHeight="1">
      <c r="A8" s="418" t="s">
        <v>3038</v>
      </c>
      <c r="B8" s="2293"/>
      <c r="C8" s="370">
        <v>2.73</v>
      </c>
      <c r="D8" s="370">
        <v>2.92</v>
      </c>
      <c r="E8" s="435">
        <v>680</v>
      </c>
      <c r="F8" s="350"/>
    </row>
    <row r="9" spans="1:6" ht="12.75" customHeight="1">
      <c r="A9" s="418" t="s">
        <v>3039</v>
      </c>
      <c r="B9" s="2293"/>
      <c r="C9" s="370">
        <v>3.73</v>
      </c>
      <c r="D9" s="370">
        <v>4.1500000000000004</v>
      </c>
      <c r="E9" s="435">
        <v>753</v>
      </c>
      <c r="F9" s="350"/>
    </row>
    <row r="10" spans="1:6" ht="20.100000000000001" customHeight="1">
      <c r="A10" s="2291" t="s">
        <v>489</v>
      </c>
      <c r="B10" s="2292"/>
      <c r="C10" s="2292"/>
      <c r="D10" s="2292"/>
      <c r="E10" s="2292"/>
      <c r="F10" s="368"/>
    </row>
    <row r="11" spans="1:6" ht="12.75" customHeight="1">
      <c r="A11" s="418" t="s">
        <v>490</v>
      </c>
      <c r="B11" s="2293" t="s">
        <v>1541</v>
      </c>
      <c r="C11" s="370">
        <v>2.08</v>
      </c>
      <c r="D11" s="370">
        <v>2.1</v>
      </c>
      <c r="E11" s="436">
        <v>649</v>
      </c>
      <c r="F11" s="1581"/>
    </row>
    <row r="12" spans="1:6" ht="12.75" customHeight="1">
      <c r="A12" s="418" t="s">
        <v>491</v>
      </c>
      <c r="B12" s="2293"/>
      <c r="C12" s="370">
        <v>2.73</v>
      </c>
      <c r="D12" s="370">
        <v>2.92</v>
      </c>
      <c r="E12" s="436">
        <v>701</v>
      </c>
      <c r="F12" s="1581"/>
    </row>
    <row r="13" spans="1:6" ht="12.75" customHeight="1">
      <c r="A13" s="418" t="s">
        <v>492</v>
      </c>
      <c r="B13" s="2293"/>
      <c r="C13" s="370">
        <v>3.73</v>
      </c>
      <c r="D13" s="370">
        <v>4.1500000000000004</v>
      </c>
      <c r="E13" s="436">
        <v>819</v>
      </c>
      <c r="F13" s="1581"/>
    </row>
    <row r="14" spans="1:6" ht="12.75" customHeight="1">
      <c r="A14" s="418" t="s">
        <v>493</v>
      </c>
      <c r="B14" s="2293"/>
      <c r="C14" s="370">
        <v>5.0999999999999996</v>
      </c>
      <c r="D14" s="370">
        <v>5.45</v>
      </c>
      <c r="E14" s="436">
        <v>1182</v>
      </c>
      <c r="F14" s="350"/>
    </row>
    <row r="15" spans="1:6" ht="12.75" customHeight="1">
      <c r="A15" s="418" t="s">
        <v>494</v>
      </c>
      <c r="B15" s="2293"/>
      <c r="C15" s="370">
        <v>6.78</v>
      </c>
      <c r="D15" s="370">
        <v>7.28</v>
      </c>
      <c r="E15" s="436">
        <v>1422</v>
      </c>
      <c r="F15" s="350"/>
    </row>
    <row r="16" spans="1:6" ht="20.100000000000001" customHeight="1">
      <c r="A16" s="2291" t="s">
        <v>501</v>
      </c>
      <c r="B16" s="2292"/>
      <c r="C16" s="2292"/>
      <c r="D16" s="2292"/>
      <c r="E16" s="2292"/>
      <c r="F16" s="368"/>
    </row>
    <row r="17" spans="1:6" ht="12.75" hidden="1" customHeight="1">
      <c r="A17" s="418" t="s">
        <v>1542</v>
      </c>
      <c r="B17" s="2293" t="s">
        <v>1543</v>
      </c>
      <c r="C17" s="370" t="s">
        <v>506</v>
      </c>
      <c r="D17" s="370" t="s">
        <v>507</v>
      </c>
      <c r="E17" s="435">
        <v>950</v>
      </c>
      <c r="F17" s="368"/>
    </row>
    <row r="18" spans="1:6" ht="12.75" customHeight="1">
      <c r="A18" s="418" t="s">
        <v>1542</v>
      </c>
      <c r="B18" s="2293"/>
      <c r="C18" s="370" t="s">
        <v>502</v>
      </c>
      <c r="D18" s="370" t="s">
        <v>503</v>
      </c>
      <c r="E18" s="435">
        <v>790</v>
      </c>
      <c r="F18" s="368"/>
    </row>
    <row r="19" spans="1:6" ht="12.75" customHeight="1">
      <c r="A19" s="418" t="s">
        <v>693</v>
      </c>
      <c r="B19" s="2293"/>
      <c r="C19" s="370" t="s">
        <v>504</v>
      </c>
      <c r="D19" s="370" t="s">
        <v>505</v>
      </c>
      <c r="E19" s="435">
        <v>994.7392749903139</v>
      </c>
      <c r="F19" s="368"/>
    </row>
    <row r="20" spans="1:6" ht="12.75" customHeight="1">
      <c r="A20" s="2291" t="s">
        <v>1544</v>
      </c>
      <c r="B20" s="2292"/>
      <c r="C20" s="2292"/>
      <c r="D20" s="2292"/>
      <c r="E20" s="2292"/>
      <c r="F20" s="368"/>
    </row>
    <row r="21" spans="1:6" ht="12.75" customHeight="1">
      <c r="A21" s="438" t="s">
        <v>306</v>
      </c>
      <c r="B21" s="2293" t="s">
        <v>1545</v>
      </c>
      <c r="C21" s="370" t="s">
        <v>1546</v>
      </c>
      <c r="D21" s="370" t="s">
        <v>1547</v>
      </c>
      <c r="E21" s="436">
        <v>612</v>
      </c>
      <c r="F21" s="368"/>
    </row>
    <row r="22" spans="1:6" ht="12.75" customHeight="1">
      <c r="A22" s="438" t="s">
        <v>333</v>
      </c>
      <c r="B22" s="2293"/>
      <c r="C22" s="27" t="s">
        <v>495</v>
      </c>
      <c r="D22" s="27" t="s">
        <v>496</v>
      </c>
      <c r="E22" s="436">
        <v>633</v>
      </c>
      <c r="F22" s="368"/>
    </row>
    <row r="23" spans="1:6" ht="12.75" customHeight="1">
      <c r="A23" s="438" t="s">
        <v>334</v>
      </c>
      <c r="B23" s="2293"/>
      <c r="C23" s="27" t="s">
        <v>497</v>
      </c>
      <c r="D23" s="27" t="s">
        <v>498</v>
      </c>
      <c r="E23" s="436">
        <v>696</v>
      </c>
      <c r="F23" s="368"/>
    </row>
    <row r="24" spans="1:6" ht="12.75" customHeight="1">
      <c r="A24" s="438" t="s">
        <v>335</v>
      </c>
      <c r="B24" s="2293"/>
      <c r="C24" s="27" t="s">
        <v>499</v>
      </c>
      <c r="D24" s="27" t="s">
        <v>500</v>
      </c>
      <c r="E24" s="436">
        <v>1055</v>
      </c>
      <c r="F24" s="368"/>
    </row>
    <row r="25" spans="1:6" ht="12.75" customHeight="1">
      <c r="A25" s="418" t="s">
        <v>694</v>
      </c>
      <c r="B25" s="2293"/>
      <c r="C25" s="370" t="s">
        <v>506</v>
      </c>
      <c r="D25" s="370" t="s">
        <v>507</v>
      </c>
      <c r="E25" s="436">
        <v>648</v>
      </c>
      <c r="F25" s="368"/>
    </row>
    <row r="26" spans="1:6" ht="12.75" customHeight="1">
      <c r="A26" s="418" t="s">
        <v>695</v>
      </c>
      <c r="B26" s="2293"/>
      <c r="C26" s="370" t="s">
        <v>502</v>
      </c>
      <c r="D26" s="370" t="s">
        <v>503</v>
      </c>
      <c r="E26" s="436">
        <v>723</v>
      </c>
      <c r="F26" s="344"/>
    </row>
    <row r="27" spans="1:6" ht="12.75" customHeight="1">
      <c r="A27" s="418" t="s">
        <v>2511</v>
      </c>
      <c r="B27" s="2293"/>
      <c r="C27" s="370" t="s">
        <v>504</v>
      </c>
      <c r="D27" s="370" t="s">
        <v>505</v>
      </c>
      <c r="E27" s="436">
        <v>1135</v>
      </c>
      <c r="F27" s="344"/>
    </row>
    <row r="28" spans="1:6" ht="12.75" customHeight="1">
      <c r="A28" s="418" t="s">
        <v>696</v>
      </c>
      <c r="B28" s="2293"/>
      <c r="C28" s="370" t="s">
        <v>508</v>
      </c>
      <c r="D28" s="370" t="s">
        <v>509</v>
      </c>
      <c r="E28" s="436">
        <v>1381</v>
      </c>
      <c r="F28" s="344"/>
    </row>
    <row r="29" spans="1:6" ht="20.100000000000001" customHeight="1">
      <c r="A29" s="2291" t="s">
        <v>896</v>
      </c>
      <c r="B29" s="2292"/>
      <c r="C29" s="2292"/>
      <c r="D29" s="2292"/>
      <c r="E29" s="2292"/>
      <c r="F29" s="368"/>
    </row>
    <row r="30" spans="1:6" ht="12.75" customHeight="1">
      <c r="A30" s="418" t="s">
        <v>514</v>
      </c>
      <c r="B30" s="2293" t="s">
        <v>1548</v>
      </c>
      <c r="C30" s="370" t="s">
        <v>515</v>
      </c>
      <c r="D30" s="370" t="s">
        <v>516</v>
      </c>
      <c r="E30" s="436">
        <v>856</v>
      </c>
      <c r="F30" s="368"/>
    </row>
    <row r="31" spans="1:6" ht="12.75" customHeight="1">
      <c r="A31" s="418" t="s">
        <v>517</v>
      </c>
      <c r="B31" s="2293"/>
      <c r="C31" s="370" t="s">
        <v>510</v>
      </c>
      <c r="D31" s="370" t="s">
        <v>511</v>
      </c>
      <c r="E31" s="436">
        <v>1001</v>
      </c>
      <c r="F31" s="368"/>
    </row>
    <row r="32" spans="1:6" ht="12.75" customHeight="1">
      <c r="A32" s="418" t="s">
        <v>518</v>
      </c>
      <c r="B32" s="2293"/>
      <c r="C32" s="370" t="s">
        <v>504</v>
      </c>
      <c r="D32" s="370" t="s">
        <v>505</v>
      </c>
      <c r="E32" s="436">
        <v>1238</v>
      </c>
      <c r="F32" s="368"/>
    </row>
    <row r="33" spans="1:6" ht="12.75" customHeight="1">
      <c r="A33" s="418" t="s">
        <v>519</v>
      </c>
      <c r="B33" s="2293"/>
      <c r="C33" s="370" t="s">
        <v>520</v>
      </c>
      <c r="D33" s="370" t="s">
        <v>509</v>
      </c>
      <c r="E33" s="436">
        <v>1645</v>
      </c>
      <c r="F33" s="368"/>
    </row>
    <row r="34" spans="1:6" ht="12.75" customHeight="1">
      <c r="A34" s="2291" t="s">
        <v>2512</v>
      </c>
      <c r="B34" s="2298"/>
      <c r="C34" s="2292"/>
      <c r="D34" s="2292"/>
      <c r="E34" s="2292"/>
      <c r="F34" s="368"/>
    </row>
    <row r="35" spans="1:6" ht="12.75" customHeight="1">
      <c r="A35" s="1610" t="s">
        <v>2513</v>
      </c>
      <c r="B35" s="2299"/>
      <c r="C35" s="1038" t="s">
        <v>515</v>
      </c>
      <c r="D35" s="370" t="s">
        <v>516</v>
      </c>
      <c r="E35" s="436">
        <v>632</v>
      </c>
      <c r="F35" s="368"/>
    </row>
    <row r="36" spans="1:6" ht="12.75" customHeight="1">
      <c r="A36" s="1610" t="s">
        <v>2514</v>
      </c>
      <c r="B36" s="2299"/>
      <c r="C36" s="1038" t="s">
        <v>510</v>
      </c>
      <c r="D36" s="370" t="s">
        <v>511</v>
      </c>
      <c r="E36" s="436">
        <v>651</v>
      </c>
      <c r="F36" s="368"/>
    </row>
    <row r="37" spans="1:6" ht="12.75" customHeight="1">
      <c r="A37" s="1610" t="s">
        <v>2515</v>
      </c>
      <c r="B37" s="2299"/>
      <c r="C37" s="1038" t="s">
        <v>512</v>
      </c>
      <c r="D37" s="370" t="s">
        <v>513</v>
      </c>
      <c r="E37" s="436">
        <v>684</v>
      </c>
      <c r="F37" s="368"/>
    </row>
    <row r="38" spans="1:6" ht="12.75" customHeight="1">
      <c r="A38" s="1610" t="s">
        <v>2516</v>
      </c>
      <c r="B38" s="1516"/>
      <c r="C38" s="1039"/>
      <c r="D38" s="1039"/>
      <c r="E38" s="1040">
        <v>750</v>
      </c>
      <c r="F38" s="368"/>
    </row>
    <row r="39" spans="1:6" ht="12.75" customHeight="1">
      <c r="A39" s="1610" t="s">
        <v>2517</v>
      </c>
      <c r="B39" s="1041"/>
      <c r="C39" s="1039"/>
      <c r="D39" s="1039"/>
      <c r="E39" s="1040">
        <v>1079</v>
      </c>
      <c r="F39" s="368"/>
    </row>
    <row r="40" spans="1:6" ht="20.100000000000001" customHeight="1">
      <c r="A40" s="2291" t="s">
        <v>521</v>
      </c>
      <c r="B40" s="2292"/>
      <c r="C40" s="2292"/>
      <c r="D40" s="2292"/>
      <c r="E40" s="2292"/>
      <c r="F40" s="368"/>
    </row>
    <row r="41" spans="1:6" ht="12.75" customHeight="1">
      <c r="A41" s="418" t="s">
        <v>522</v>
      </c>
      <c r="B41" s="2293" t="s">
        <v>523</v>
      </c>
      <c r="C41" s="370" t="s">
        <v>515</v>
      </c>
      <c r="D41" s="370" t="s">
        <v>516</v>
      </c>
      <c r="E41" s="436">
        <v>1623</v>
      </c>
      <c r="F41" s="368"/>
    </row>
    <row r="42" spans="1:6" ht="12.75" customHeight="1">
      <c r="A42" s="418" t="s">
        <v>524</v>
      </c>
      <c r="B42" s="2293"/>
      <c r="C42" s="370" t="s">
        <v>510</v>
      </c>
      <c r="D42" s="370" t="s">
        <v>511</v>
      </c>
      <c r="E42" s="436">
        <v>1714</v>
      </c>
      <c r="F42" s="368"/>
    </row>
    <row r="43" spans="1:6" ht="12.75" customHeight="1">
      <c r="A43" s="418" t="s">
        <v>525</v>
      </c>
      <c r="B43" s="2293"/>
      <c r="C43" s="370" t="s">
        <v>512</v>
      </c>
      <c r="D43" s="370" t="s">
        <v>513</v>
      </c>
      <c r="E43" s="436">
        <v>2026</v>
      </c>
      <c r="F43" s="368"/>
    </row>
    <row r="44" spans="1:6" ht="20.100000000000001" customHeight="1">
      <c r="A44" s="2291" t="s">
        <v>526</v>
      </c>
      <c r="B44" s="2292"/>
      <c r="C44" s="2292"/>
      <c r="D44" s="2292"/>
      <c r="E44" s="2292"/>
      <c r="F44" s="368"/>
    </row>
    <row r="45" spans="1:6" ht="12.75" customHeight="1">
      <c r="A45" s="418" t="s">
        <v>527</v>
      </c>
      <c r="B45" s="2293" t="s">
        <v>528</v>
      </c>
      <c r="C45" s="370" t="s">
        <v>529</v>
      </c>
      <c r="D45" s="370" t="s">
        <v>530</v>
      </c>
      <c r="E45" s="436">
        <v>1746.5584415584417</v>
      </c>
      <c r="F45" s="344"/>
    </row>
    <row r="46" spans="1:6" ht="12.75" customHeight="1">
      <c r="A46" s="418" t="s">
        <v>531</v>
      </c>
      <c r="B46" s="2293"/>
      <c r="C46" s="370" t="s">
        <v>532</v>
      </c>
      <c r="D46" s="370" t="s">
        <v>533</v>
      </c>
      <c r="E46" s="436">
        <v>1805.1948051948052</v>
      </c>
      <c r="F46" s="344"/>
    </row>
    <row r="47" spans="1:6" ht="12.75" customHeight="1">
      <c r="A47" s="418" t="s">
        <v>1549</v>
      </c>
      <c r="B47" s="2293"/>
      <c r="C47" s="370" t="s">
        <v>1550</v>
      </c>
      <c r="D47" s="370" t="s">
        <v>1551</v>
      </c>
      <c r="E47" s="436">
        <v>1843.6363636363637</v>
      </c>
      <c r="F47" s="344"/>
    </row>
    <row r="48" spans="1:6" ht="12.75" customHeight="1">
      <c r="A48" s="418" t="s">
        <v>1552</v>
      </c>
      <c r="B48" s="2293"/>
      <c r="C48" s="370" t="s">
        <v>1553</v>
      </c>
      <c r="D48" s="370" t="s">
        <v>1554</v>
      </c>
      <c r="E48" s="436">
        <v>2110.3896103896104</v>
      </c>
      <c r="F48" s="344"/>
    </row>
    <row r="49" spans="1:6" ht="20.100000000000001" customHeight="1">
      <c r="A49" s="2291" t="s">
        <v>1555</v>
      </c>
      <c r="B49" s="2292"/>
      <c r="C49" s="2292"/>
      <c r="D49" s="2292"/>
      <c r="E49" s="2292"/>
      <c r="F49" s="368"/>
    </row>
    <row r="50" spans="1:6" ht="22.5" customHeight="1">
      <c r="A50" s="418" t="s">
        <v>1556</v>
      </c>
      <c r="B50" s="2301" t="s">
        <v>1557</v>
      </c>
      <c r="C50" s="370">
        <v>4</v>
      </c>
      <c r="D50" s="370">
        <v>4.4000000000000004</v>
      </c>
      <c r="E50" s="436">
        <v>1407</v>
      </c>
      <c r="F50" s="368"/>
    </row>
    <row r="51" spans="1:6" ht="22.5" customHeight="1">
      <c r="A51" s="418" t="s">
        <v>1558</v>
      </c>
      <c r="B51" s="2301"/>
      <c r="C51" s="370">
        <v>5.2</v>
      </c>
      <c r="D51" s="370">
        <v>6.7</v>
      </c>
      <c r="E51" s="436">
        <v>1527</v>
      </c>
      <c r="F51" s="368"/>
    </row>
    <row r="52" spans="1:6" ht="22.5" customHeight="1">
      <c r="A52" s="418" t="s">
        <v>1559</v>
      </c>
      <c r="B52" s="1515" t="s">
        <v>1560</v>
      </c>
      <c r="C52" s="370">
        <v>7.5</v>
      </c>
      <c r="D52" s="370">
        <v>9</v>
      </c>
      <c r="E52" s="436">
        <v>2196</v>
      </c>
      <c r="F52" s="368"/>
    </row>
    <row r="53" spans="1:6" ht="22.5" customHeight="1">
      <c r="A53" s="418" t="s">
        <v>1561</v>
      </c>
      <c r="B53" s="1515" t="s">
        <v>1562</v>
      </c>
      <c r="C53" s="370">
        <v>8</v>
      </c>
      <c r="D53" s="370">
        <v>9</v>
      </c>
      <c r="E53" s="436">
        <v>2444</v>
      </c>
      <c r="F53" s="368"/>
    </row>
    <row r="54" spans="1:6" ht="22.5" customHeight="1">
      <c r="A54" s="418" t="s">
        <v>1563</v>
      </c>
      <c r="B54" s="1515" t="s">
        <v>1564</v>
      </c>
      <c r="C54" s="370">
        <v>10</v>
      </c>
      <c r="D54" s="370">
        <v>12</v>
      </c>
      <c r="E54" s="436">
        <v>3071</v>
      </c>
      <c r="F54" s="368"/>
    </row>
    <row r="55" spans="1:6">
      <c r="A55" s="418" t="s">
        <v>3040</v>
      </c>
      <c r="B55" s="2301" t="s">
        <v>1543</v>
      </c>
      <c r="C55" s="370" t="s">
        <v>510</v>
      </c>
      <c r="D55" s="370" t="s">
        <v>511</v>
      </c>
      <c r="E55" s="436">
        <v>353</v>
      </c>
      <c r="F55" s="368"/>
    </row>
    <row r="56" spans="1:6">
      <c r="A56" s="418" t="s">
        <v>1565</v>
      </c>
      <c r="B56" s="2301"/>
      <c r="C56" s="370" t="s">
        <v>515</v>
      </c>
      <c r="D56" s="370" t="s">
        <v>516</v>
      </c>
      <c r="E56" s="436">
        <v>361</v>
      </c>
      <c r="F56" s="368"/>
    </row>
    <row r="57" spans="1:6">
      <c r="A57" s="418" t="s">
        <v>1566</v>
      </c>
      <c r="B57" s="2301"/>
      <c r="C57" s="370" t="s">
        <v>510</v>
      </c>
      <c r="D57" s="370" t="s">
        <v>511</v>
      </c>
      <c r="E57" s="436">
        <v>399</v>
      </c>
      <c r="F57" s="368"/>
    </row>
    <row r="58" spans="1:6">
      <c r="A58" s="418" t="s">
        <v>1567</v>
      </c>
      <c r="B58" s="2301"/>
      <c r="C58" s="370" t="s">
        <v>512</v>
      </c>
      <c r="D58" s="370" t="s">
        <v>513</v>
      </c>
      <c r="E58" s="436">
        <v>481</v>
      </c>
      <c r="F58" s="368"/>
    </row>
    <row r="59" spans="1:6" ht="13.5" thickBot="1">
      <c r="A59" s="1582" t="s">
        <v>3041</v>
      </c>
      <c r="B59" s="2307"/>
      <c r="C59" s="374">
        <v>6.78</v>
      </c>
      <c r="D59" s="374">
        <v>7.28</v>
      </c>
      <c r="E59" s="1583">
        <v>691</v>
      </c>
      <c r="F59" s="368"/>
    </row>
    <row r="60" spans="1:6">
      <c r="A60" s="1584" t="s">
        <v>3042</v>
      </c>
      <c r="B60" s="2300" t="s">
        <v>1568</v>
      </c>
      <c r="C60" s="366" t="s">
        <v>515</v>
      </c>
      <c r="D60" s="366" t="s">
        <v>516</v>
      </c>
      <c r="E60" s="1585">
        <v>307</v>
      </c>
      <c r="F60" s="368"/>
    </row>
    <row r="61" spans="1:6">
      <c r="A61" s="418" t="s">
        <v>3043</v>
      </c>
      <c r="B61" s="2301"/>
      <c r="C61" s="370" t="s">
        <v>510</v>
      </c>
      <c r="D61" s="370" t="s">
        <v>511</v>
      </c>
      <c r="E61" s="436">
        <v>406</v>
      </c>
      <c r="F61" s="368"/>
    </row>
    <row r="62" spans="1:6">
      <c r="A62" s="418" t="s">
        <v>3044</v>
      </c>
      <c r="B62" s="2301"/>
      <c r="C62" s="370" t="s">
        <v>512</v>
      </c>
      <c r="D62" s="370" t="s">
        <v>513</v>
      </c>
      <c r="E62" s="436">
        <v>489</v>
      </c>
      <c r="F62" s="368"/>
    </row>
    <row r="63" spans="1:6" ht="13.5" thickBot="1">
      <c r="A63" s="439" t="s">
        <v>3045</v>
      </c>
      <c r="B63" s="2302"/>
      <c r="C63" s="371" t="s">
        <v>520</v>
      </c>
      <c r="D63" s="371" t="s">
        <v>509</v>
      </c>
      <c r="E63" s="440">
        <v>676</v>
      </c>
      <c r="F63" s="368"/>
    </row>
    <row r="64" spans="1:6" ht="15.75">
      <c r="A64" s="2303" t="s">
        <v>3046</v>
      </c>
      <c r="B64" s="2304"/>
      <c r="C64" s="2304"/>
      <c r="D64" s="2304"/>
      <c r="E64" s="2304"/>
      <c r="F64" s="368"/>
    </row>
    <row r="65" spans="1:6">
      <c r="A65" s="418" t="s">
        <v>1569</v>
      </c>
      <c r="B65" s="1586"/>
      <c r="C65" s="370" t="s">
        <v>515</v>
      </c>
      <c r="D65" s="370" t="s">
        <v>516</v>
      </c>
      <c r="E65" s="436">
        <v>854</v>
      </c>
      <c r="F65" s="368"/>
    </row>
    <row r="66" spans="1:6">
      <c r="A66" s="418" t="s">
        <v>1570</v>
      </c>
      <c r="B66" s="1586"/>
      <c r="C66" s="370" t="s">
        <v>510</v>
      </c>
      <c r="D66" s="370" t="s">
        <v>511</v>
      </c>
      <c r="E66" s="436">
        <v>997</v>
      </c>
      <c r="F66" s="368"/>
    </row>
    <row r="67" spans="1:6">
      <c r="A67" s="418" t="s">
        <v>1571</v>
      </c>
      <c r="B67" s="1586" t="s">
        <v>1572</v>
      </c>
      <c r="C67" s="370" t="s">
        <v>512</v>
      </c>
      <c r="D67" s="370" t="s">
        <v>513</v>
      </c>
      <c r="E67" s="436">
        <v>1094</v>
      </c>
      <c r="F67" s="368"/>
    </row>
    <row r="68" spans="1:6" ht="15.75">
      <c r="A68" s="2305" t="s">
        <v>3047</v>
      </c>
      <c r="B68" s="2306"/>
      <c r="C68" s="2306"/>
      <c r="D68" s="2306"/>
      <c r="E68" s="2306"/>
      <c r="F68" s="368"/>
    </row>
    <row r="69" spans="1:6">
      <c r="A69" s="418" t="s">
        <v>1573</v>
      </c>
      <c r="B69" s="1586" t="s">
        <v>1574</v>
      </c>
      <c r="C69" s="370" t="s">
        <v>515</v>
      </c>
      <c r="D69" s="370" t="s">
        <v>516</v>
      </c>
      <c r="E69" s="436">
        <v>1149</v>
      </c>
      <c r="F69" s="368"/>
    </row>
    <row r="70" spans="1:6">
      <c r="A70" s="418" t="s">
        <v>1575</v>
      </c>
      <c r="B70" s="1586"/>
      <c r="C70" s="370" t="s">
        <v>510</v>
      </c>
      <c r="D70" s="370" t="s">
        <v>511</v>
      </c>
      <c r="E70" s="436">
        <v>1229</v>
      </c>
      <c r="F70" s="368"/>
    </row>
    <row r="71" spans="1:6" ht="13.5" thickBot="1">
      <c r="A71" s="439" t="s">
        <v>1576</v>
      </c>
      <c r="B71" s="1611"/>
      <c r="C71" s="371" t="s">
        <v>512</v>
      </c>
      <c r="D71" s="371" t="s">
        <v>513</v>
      </c>
      <c r="E71" s="440">
        <v>1309</v>
      </c>
      <c r="F71" s="368"/>
    </row>
  </sheetData>
  <sheetProtection selectLockedCells="1" selectUnlockedCells="1"/>
  <mergeCells count="23">
    <mergeCell ref="B60:B63"/>
    <mergeCell ref="A64:E64"/>
    <mergeCell ref="A68:E68"/>
    <mergeCell ref="A44:E44"/>
    <mergeCell ref="B45:B48"/>
    <mergeCell ref="A49:E49"/>
    <mergeCell ref="B50:B51"/>
    <mergeCell ref="B55:B59"/>
    <mergeCell ref="B30:B33"/>
    <mergeCell ref="A34:E34"/>
    <mergeCell ref="B35:B37"/>
    <mergeCell ref="A40:E40"/>
    <mergeCell ref="B41:B43"/>
    <mergeCell ref="A1:A3"/>
    <mergeCell ref="A6:E6"/>
    <mergeCell ref="B7:B9"/>
    <mergeCell ref="A10:E10"/>
    <mergeCell ref="B11:B15"/>
    <mergeCell ref="A16:E16"/>
    <mergeCell ref="B17:B19"/>
    <mergeCell ref="A20:E20"/>
    <mergeCell ref="B21:B28"/>
    <mergeCell ref="A29:E29"/>
  </mergeCells>
  <hyperlinks>
    <hyperlink ref="A4" location="Кондиционирование!R1C1" display="на главную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55"/>
  <sheetViews>
    <sheetView zoomScale="77" zoomScaleNormal="77" workbookViewId="0">
      <selection activeCell="Q4" sqref="Q4:Q6"/>
    </sheetView>
  </sheetViews>
  <sheetFormatPr defaultRowHeight="12.75"/>
  <cols>
    <col min="1" max="1" width="38.140625" style="142" customWidth="1"/>
    <col min="2" max="2" width="15" style="137" customWidth="1"/>
    <col min="3" max="3" width="12.42578125" style="137" customWidth="1"/>
    <col min="4" max="4" width="12.7109375" style="138" customWidth="1"/>
    <col min="5" max="5" width="11" style="138" customWidth="1"/>
    <col min="6" max="6" width="7.7109375" style="138" customWidth="1"/>
    <col min="7" max="7" width="13.85546875" style="138" customWidth="1"/>
    <col min="8" max="8" width="13.42578125" style="138" customWidth="1"/>
    <col min="9" max="9" width="20.28515625" style="138" customWidth="1"/>
    <col min="10" max="10" width="14.140625" style="138" customWidth="1"/>
    <col min="11" max="11" width="6.140625" style="138" customWidth="1"/>
    <col min="12" max="12" width="5.28515625" style="138" customWidth="1"/>
    <col min="13" max="14" width="6.5703125" style="138" customWidth="1"/>
    <col min="15" max="15" width="17.28515625" style="138" customWidth="1"/>
    <col min="16" max="16" width="17" style="143" customWidth="1"/>
    <col min="17" max="255" width="9.140625" style="1"/>
    <col min="256" max="256" width="38.140625" style="1" customWidth="1"/>
    <col min="257" max="257" width="15" style="1" customWidth="1"/>
    <col min="258" max="258" width="12.42578125" style="1" customWidth="1"/>
    <col min="259" max="259" width="12.7109375" style="1" customWidth="1"/>
    <col min="260" max="260" width="11" style="1" customWidth="1"/>
    <col min="261" max="261" width="7.7109375" style="1" customWidth="1"/>
    <col min="262" max="262" width="13.85546875" style="1" customWidth="1"/>
    <col min="263" max="263" width="13.42578125" style="1" customWidth="1"/>
    <col min="264" max="264" width="20.28515625" style="1" customWidth="1"/>
    <col min="265" max="265" width="14.140625" style="1" customWidth="1"/>
    <col min="266" max="266" width="6.140625" style="1" customWidth="1"/>
    <col min="267" max="267" width="5.28515625" style="1" customWidth="1"/>
    <col min="268" max="269" width="6.5703125" style="1" customWidth="1"/>
    <col min="270" max="270" width="17.28515625" style="1" customWidth="1"/>
    <col min="271" max="271" width="17" style="1" customWidth="1"/>
    <col min="272" max="272" width="14.140625" style="1" bestFit="1" customWidth="1"/>
    <col min="273" max="511" width="9.140625" style="1"/>
    <col min="512" max="512" width="38.140625" style="1" customWidth="1"/>
    <col min="513" max="513" width="15" style="1" customWidth="1"/>
    <col min="514" max="514" width="12.42578125" style="1" customWidth="1"/>
    <col min="515" max="515" width="12.7109375" style="1" customWidth="1"/>
    <col min="516" max="516" width="11" style="1" customWidth="1"/>
    <col min="517" max="517" width="7.7109375" style="1" customWidth="1"/>
    <col min="518" max="518" width="13.85546875" style="1" customWidth="1"/>
    <col min="519" max="519" width="13.42578125" style="1" customWidth="1"/>
    <col min="520" max="520" width="20.28515625" style="1" customWidth="1"/>
    <col min="521" max="521" width="14.140625" style="1" customWidth="1"/>
    <col min="522" max="522" width="6.140625" style="1" customWidth="1"/>
    <col min="523" max="523" width="5.28515625" style="1" customWidth="1"/>
    <col min="524" max="525" width="6.5703125" style="1" customWidth="1"/>
    <col min="526" max="526" width="17.28515625" style="1" customWidth="1"/>
    <col min="527" max="527" width="17" style="1" customWidth="1"/>
    <col min="528" max="528" width="14.140625" style="1" bestFit="1" customWidth="1"/>
    <col min="529" max="767" width="9.140625" style="1"/>
    <col min="768" max="768" width="38.140625" style="1" customWidth="1"/>
    <col min="769" max="769" width="15" style="1" customWidth="1"/>
    <col min="770" max="770" width="12.42578125" style="1" customWidth="1"/>
    <col min="771" max="771" width="12.7109375" style="1" customWidth="1"/>
    <col min="772" max="772" width="11" style="1" customWidth="1"/>
    <col min="773" max="773" width="7.7109375" style="1" customWidth="1"/>
    <col min="774" max="774" width="13.85546875" style="1" customWidth="1"/>
    <col min="775" max="775" width="13.42578125" style="1" customWidth="1"/>
    <col min="776" max="776" width="20.28515625" style="1" customWidth="1"/>
    <col min="777" max="777" width="14.140625" style="1" customWidth="1"/>
    <col min="778" max="778" width="6.140625" style="1" customWidth="1"/>
    <col min="779" max="779" width="5.28515625" style="1" customWidth="1"/>
    <col min="780" max="781" width="6.5703125" style="1" customWidth="1"/>
    <col min="782" max="782" width="17.28515625" style="1" customWidth="1"/>
    <col min="783" max="783" width="17" style="1" customWidth="1"/>
    <col min="784" max="784" width="14.140625" style="1" bestFit="1" customWidth="1"/>
    <col min="785" max="1023" width="9.140625" style="1"/>
    <col min="1024" max="1024" width="38.140625" style="1" customWidth="1"/>
    <col min="1025" max="1025" width="15" style="1" customWidth="1"/>
    <col min="1026" max="1026" width="12.42578125" style="1" customWidth="1"/>
    <col min="1027" max="1027" width="12.7109375" style="1" customWidth="1"/>
    <col min="1028" max="1028" width="11" style="1" customWidth="1"/>
    <col min="1029" max="1029" width="7.7109375" style="1" customWidth="1"/>
    <col min="1030" max="1030" width="13.85546875" style="1" customWidth="1"/>
    <col min="1031" max="1031" width="13.42578125" style="1" customWidth="1"/>
    <col min="1032" max="1032" width="20.28515625" style="1" customWidth="1"/>
    <col min="1033" max="1033" width="14.140625" style="1" customWidth="1"/>
    <col min="1034" max="1034" width="6.140625" style="1" customWidth="1"/>
    <col min="1035" max="1035" width="5.28515625" style="1" customWidth="1"/>
    <col min="1036" max="1037" width="6.5703125" style="1" customWidth="1"/>
    <col min="1038" max="1038" width="17.28515625" style="1" customWidth="1"/>
    <col min="1039" max="1039" width="17" style="1" customWidth="1"/>
    <col min="1040" max="1040" width="14.140625" style="1" bestFit="1" customWidth="1"/>
    <col min="1041" max="1279" width="9.140625" style="1"/>
    <col min="1280" max="1280" width="38.140625" style="1" customWidth="1"/>
    <col min="1281" max="1281" width="15" style="1" customWidth="1"/>
    <col min="1282" max="1282" width="12.42578125" style="1" customWidth="1"/>
    <col min="1283" max="1283" width="12.7109375" style="1" customWidth="1"/>
    <col min="1284" max="1284" width="11" style="1" customWidth="1"/>
    <col min="1285" max="1285" width="7.7109375" style="1" customWidth="1"/>
    <col min="1286" max="1286" width="13.85546875" style="1" customWidth="1"/>
    <col min="1287" max="1287" width="13.42578125" style="1" customWidth="1"/>
    <col min="1288" max="1288" width="20.28515625" style="1" customWidth="1"/>
    <col min="1289" max="1289" width="14.140625" style="1" customWidth="1"/>
    <col min="1290" max="1290" width="6.140625" style="1" customWidth="1"/>
    <col min="1291" max="1291" width="5.28515625" style="1" customWidth="1"/>
    <col min="1292" max="1293" width="6.5703125" style="1" customWidth="1"/>
    <col min="1294" max="1294" width="17.28515625" style="1" customWidth="1"/>
    <col min="1295" max="1295" width="17" style="1" customWidth="1"/>
    <col min="1296" max="1296" width="14.140625" style="1" bestFit="1" customWidth="1"/>
    <col min="1297" max="1535" width="9.140625" style="1"/>
    <col min="1536" max="1536" width="38.140625" style="1" customWidth="1"/>
    <col min="1537" max="1537" width="15" style="1" customWidth="1"/>
    <col min="1538" max="1538" width="12.42578125" style="1" customWidth="1"/>
    <col min="1539" max="1539" width="12.7109375" style="1" customWidth="1"/>
    <col min="1540" max="1540" width="11" style="1" customWidth="1"/>
    <col min="1541" max="1541" width="7.7109375" style="1" customWidth="1"/>
    <col min="1542" max="1542" width="13.85546875" style="1" customWidth="1"/>
    <col min="1543" max="1543" width="13.42578125" style="1" customWidth="1"/>
    <col min="1544" max="1544" width="20.28515625" style="1" customWidth="1"/>
    <col min="1545" max="1545" width="14.140625" style="1" customWidth="1"/>
    <col min="1546" max="1546" width="6.140625" style="1" customWidth="1"/>
    <col min="1547" max="1547" width="5.28515625" style="1" customWidth="1"/>
    <col min="1548" max="1549" width="6.5703125" style="1" customWidth="1"/>
    <col min="1550" max="1550" width="17.28515625" style="1" customWidth="1"/>
    <col min="1551" max="1551" width="17" style="1" customWidth="1"/>
    <col min="1552" max="1552" width="14.140625" style="1" bestFit="1" customWidth="1"/>
    <col min="1553" max="1791" width="9.140625" style="1"/>
    <col min="1792" max="1792" width="38.140625" style="1" customWidth="1"/>
    <col min="1793" max="1793" width="15" style="1" customWidth="1"/>
    <col min="1794" max="1794" width="12.42578125" style="1" customWidth="1"/>
    <col min="1795" max="1795" width="12.7109375" style="1" customWidth="1"/>
    <col min="1796" max="1796" width="11" style="1" customWidth="1"/>
    <col min="1797" max="1797" width="7.7109375" style="1" customWidth="1"/>
    <col min="1798" max="1798" width="13.85546875" style="1" customWidth="1"/>
    <col min="1799" max="1799" width="13.42578125" style="1" customWidth="1"/>
    <col min="1800" max="1800" width="20.28515625" style="1" customWidth="1"/>
    <col min="1801" max="1801" width="14.140625" style="1" customWidth="1"/>
    <col min="1802" max="1802" width="6.140625" style="1" customWidth="1"/>
    <col min="1803" max="1803" width="5.28515625" style="1" customWidth="1"/>
    <col min="1804" max="1805" width="6.5703125" style="1" customWidth="1"/>
    <col min="1806" max="1806" width="17.28515625" style="1" customWidth="1"/>
    <col min="1807" max="1807" width="17" style="1" customWidth="1"/>
    <col min="1808" max="1808" width="14.140625" style="1" bestFit="1" customWidth="1"/>
    <col min="1809" max="2047" width="9.140625" style="1"/>
    <col min="2048" max="2048" width="38.140625" style="1" customWidth="1"/>
    <col min="2049" max="2049" width="15" style="1" customWidth="1"/>
    <col min="2050" max="2050" width="12.42578125" style="1" customWidth="1"/>
    <col min="2051" max="2051" width="12.7109375" style="1" customWidth="1"/>
    <col min="2052" max="2052" width="11" style="1" customWidth="1"/>
    <col min="2053" max="2053" width="7.7109375" style="1" customWidth="1"/>
    <col min="2054" max="2054" width="13.85546875" style="1" customWidth="1"/>
    <col min="2055" max="2055" width="13.42578125" style="1" customWidth="1"/>
    <col min="2056" max="2056" width="20.28515625" style="1" customWidth="1"/>
    <col min="2057" max="2057" width="14.140625" style="1" customWidth="1"/>
    <col min="2058" max="2058" width="6.140625" style="1" customWidth="1"/>
    <col min="2059" max="2059" width="5.28515625" style="1" customWidth="1"/>
    <col min="2060" max="2061" width="6.5703125" style="1" customWidth="1"/>
    <col min="2062" max="2062" width="17.28515625" style="1" customWidth="1"/>
    <col min="2063" max="2063" width="17" style="1" customWidth="1"/>
    <col min="2064" max="2064" width="14.140625" style="1" bestFit="1" customWidth="1"/>
    <col min="2065" max="2303" width="9.140625" style="1"/>
    <col min="2304" max="2304" width="38.140625" style="1" customWidth="1"/>
    <col min="2305" max="2305" width="15" style="1" customWidth="1"/>
    <col min="2306" max="2306" width="12.42578125" style="1" customWidth="1"/>
    <col min="2307" max="2307" width="12.7109375" style="1" customWidth="1"/>
    <col min="2308" max="2308" width="11" style="1" customWidth="1"/>
    <col min="2309" max="2309" width="7.7109375" style="1" customWidth="1"/>
    <col min="2310" max="2310" width="13.85546875" style="1" customWidth="1"/>
    <col min="2311" max="2311" width="13.42578125" style="1" customWidth="1"/>
    <col min="2312" max="2312" width="20.28515625" style="1" customWidth="1"/>
    <col min="2313" max="2313" width="14.140625" style="1" customWidth="1"/>
    <col min="2314" max="2314" width="6.140625" style="1" customWidth="1"/>
    <col min="2315" max="2315" width="5.28515625" style="1" customWidth="1"/>
    <col min="2316" max="2317" width="6.5703125" style="1" customWidth="1"/>
    <col min="2318" max="2318" width="17.28515625" style="1" customWidth="1"/>
    <col min="2319" max="2319" width="17" style="1" customWidth="1"/>
    <col min="2320" max="2320" width="14.140625" style="1" bestFit="1" customWidth="1"/>
    <col min="2321" max="2559" width="9.140625" style="1"/>
    <col min="2560" max="2560" width="38.140625" style="1" customWidth="1"/>
    <col min="2561" max="2561" width="15" style="1" customWidth="1"/>
    <col min="2562" max="2562" width="12.42578125" style="1" customWidth="1"/>
    <col min="2563" max="2563" width="12.7109375" style="1" customWidth="1"/>
    <col min="2564" max="2564" width="11" style="1" customWidth="1"/>
    <col min="2565" max="2565" width="7.7109375" style="1" customWidth="1"/>
    <col min="2566" max="2566" width="13.85546875" style="1" customWidth="1"/>
    <col min="2567" max="2567" width="13.42578125" style="1" customWidth="1"/>
    <col min="2568" max="2568" width="20.28515625" style="1" customWidth="1"/>
    <col min="2569" max="2569" width="14.140625" style="1" customWidth="1"/>
    <col min="2570" max="2570" width="6.140625" style="1" customWidth="1"/>
    <col min="2571" max="2571" width="5.28515625" style="1" customWidth="1"/>
    <col min="2572" max="2573" width="6.5703125" style="1" customWidth="1"/>
    <col min="2574" max="2574" width="17.28515625" style="1" customWidth="1"/>
    <col min="2575" max="2575" width="17" style="1" customWidth="1"/>
    <col min="2576" max="2576" width="14.140625" style="1" bestFit="1" customWidth="1"/>
    <col min="2577" max="2815" width="9.140625" style="1"/>
    <col min="2816" max="2816" width="38.140625" style="1" customWidth="1"/>
    <col min="2817" max="2817" width="15" style="1" customWidth="1"/>
    <col min="2818" max="2818" width="12.42578125" style="1" customWidth="1"/>
    <col min="2819" max="2819" width="12.7109375" style="1" customWidth="1"/>
    <col min="2820" max="2820" width="11" style="1" customWidth="1"/>
    <col min="2821" max="2821" width="7.7109375" style="1" customWidth="1"/>
    <col min="2822" max="2822" width="13.85546875" style="1" customWidth="1"/>
    <col min="2823" max="2823" width="13.42578125" style="1" customWidth="1"/>
    <col min="2824" max="2824" width="20.28515625" style="1" customWidth="1"/>
    <col min="2825" max="2825" width="14.140625" style="1" customWidth="1"/>
    <col min="2826" max="2826" width="6.140625" style="1" customWidth="1"/>
    <col min="2827" max="2827" width="5.28515625" style="1" customWidth="1"/>
    <col min="2828" max="2829" width="6.5703125" style="1" customWidth="1"/>
    <col min="2830" max="2830" width="17.28515625" style="1" customWidth="1"/>
    <col min="2831" max="2831" width="17" style="1" customWidth="1"/>
    <col min="2832" max="2832" width="14.140625" style="1" bestFit="1" customWidth="1"/>
    <col min="2833" max="3071" width="9.140625" style="1"/>
    <col min="3072" max="3072" width="38.140625" style="1" customWidth="1"/>
    <col min="3073" max="3073" width="15" style="1" customWidth="1"/>
    <col min="3074" max="3074" width="12.42578125" style="1" customWidth="1"/>
    <col min="3075" max="3075" width="12.7109375" style="1" customWidth="1"/>
    <col min="3076" max="3076" width="11" style="1" customWidth="1"/>
    <col min="3077" max="3077" width="7.7109375" style="1" customWidth="1"/>
    <col min="3078" max="3078" width="13.85546875" style="1" customWidth="1"/>
    <col min="3079" max="3079" width="13.42578125" style="1" customWidth="1"/>
    <col min="3080" max="3080" width="20.28515625" style="1" customWidth="1"/>
    <col min="3081" max="3081" width="14.140625" style="1" customWidth="1"/>
    <col min="3082" max="3082" width="6.140625" style="1" customWidth="1"/>
    <col min="3083" max="3083" width="5.28515625" style="1" customWidth="1"/>
    <col min="3084" max="3085" width="6.5703125" style="1" customWidth="1"/>
    <col min="3086" max="3086" width="17.28515625" style="1" customWidth="1"/>
    <col min="3087" max="3087" width="17" style="1" customWidth="1"/>
    <col min="3088" max="3088" width="14.140625" style="1" bestFit="1" customWidth="1"/>
    <col min="3089" max="3327" width="9.140625" style="1"/>
    <col min="3328" max="3328" width="38.140625" style="1" customWidth="1"/>
    <col min="3329" max="3329" width="15" style="1" customWidth="1"/>
    <col min="3330" max="3330" width="12.42578125" style="1" customWidth="1"/>
    <col min="3331" max="3331" width="12.7109375" style="1" customWidth="1"/>
    <col min="3332" max="3332" width="11" style="1" customWidth="1"/>
    <col min="3333" max="3333" width="7.7109375" style="1" customWidth="1"/>
    <col min="3334" max="3334" width="13.85546875" style="1" customWidth="1"/>
    <col min="3335" max="3335" width="13.42578125" style="1" customWidth="1"/>
    <col min="3336" max="3336" width="20.28515625" style="1" customWidth="1"/>
    <col min="3337" max="3337" width="14.140625" style="1" customWidth="1"/>
    <col min="3338" max="3338" width="6.140625" style="1" customWidth="1"/>
    <col min="3339" max="3339" width="5.28515625" style="1" customWidth="1"/>
    <col min="3340" max="3341" width="6.5703125" style="1" customWidth="1"/>
    <col min="3342" max="3342" width="17.28515625" style="1" customWidth="1"/>
    <col min="3343" max="3343" width="17" style="1" customWidth="1"/>
    <col min="3344" max="3344" width="14.140625" style="1" bestFit="1" customWidth="1"/>
    <col min="3345" max="3583" width="9.140625" style="1"/>
    <col min="3584" max="3584" width="38.140625" style="1" customWidth="1"/>
    <col min="3585" max="3585" width="15" style="1" customWidth="1"/>
    <col min="3586" max="3586" width="12.42578125" style="1" customWidth="1"/>
    <col min="3587" max="3587" width="12.7109375" style="1" customWidth="1"/>
    <col min="3588" max="3588" width="11" style="1" customWidth="1"/>
    <col min="3589" max="3589" width="7.7109375" style="1" customWidth="1"/>
    <col min="3590" max="3590" width="13.85546875" style="1" customWidth="1"/>
    <col min="3591" max="3591" width="13.42578125" style="1" customWidth="1"/>
    <col min="3592" max="3592" width="20.28515625" style="1" customWidth="1"/>
    <col min="3593" max="3593" width="14.140625" style="1" customWidth="1"/>
    <col min="3594" max="3594" width="6.140625" style="1" customWidth="1"/>
    <col min="3595" max="3595" width="5.28515625" style="1" customWidth="1"/>
    <col min="3596" max="3597" width="6.5703125" style="1" customWidth="1"/>
    <col min="3598" max="3598" width="17.28515625" style="1" customWidth="1"/>
    <col min="3599" max="3599" width="17" style="1" customWidth="1"/>
    <col min="3600" max="3600" width="14.140625" style="1" bestFit="1" customWidth="1"/>
    <col min="3601" max="3839" width="9.140625" style="1"/>
    <col min="3840" max="3840" width="38.140625" style="1" customWidth="1"/>
    <col min="3841" max="3841" width="15" style="1" customWidth="1"/>
    <col min="3842" max="3842" width="12.42578125" style="1" customWidth="1"/>
    <col min="3843" max="3843" width="12.7109375" style="1" customWidth="1"/>
    <col min="3844" max="3844" width="11" style="1" customWidth="1"/>
    <col min="3845" max="3845" width="7.7109375" style="1" customWidth="1"/>
    <col min="3846" max="3846" width="13.85546875" style="1" customWidth="1"/>
    <col min="3847" max="3847" width="13.42578125" style="1" customWidth="1"/>
    <col min="3848" max="3848" width="20.28515625" style="1" customWidth="1"/>
    <col min="3849" max="3849" width="14.140625" style="1" customWidth="1"/>
    <col min="3850" max="3850" width="6.140625" style="1" customWidth="1"/>
    <col min="3851" max="3851" width="5.28515625" style="1" customWidth="1"/>
    <col min="3852" max="3853" width="6.5703125" style="1" customWidth="1"/>
    <col min="3854" max="3854" width="17.28515625" style="1" customWidth="1"/>
    <col min="3855" max="3855" width="17" style="1" customWidth="1"/>
    <col min="3856" max="3856" width="14.140625" style="1" bestFit="1" customWidth="1"/>
    <col min="3857" max="4095" width="9.140625" style="1"/>
    <col min="4096" max="4096" width="38.140625" style="1" customWidth="1"/>
    <col min="4097" max="4097" width="15" style="1" customWidth="1"/>
    <col min="4098" max="4098" width="12.42578125" style="1" customWidth="1"/>
    <col min="4099" max="4099" width="12.7109375" style="1" customWidth="1"/>
    <col min="4100" max="4100" width="11" style="1" customWidth="1"/>
    <col min="4101" max="4101" width="7.7109375" style="1" customWidth="1"/>
    <col min="4102" max="4102" width="13.85546875" style="1" customWidth="1"/>
    <col min="4103" max="4103" width="13.42578125" style="1" customWidth="1"/>
    <col min="4104" max="4104" width="20.28515625" style="1" customWidth="1"/>
    <col min="4105" max="4105" width="14.140625" style="1" customWidth="1"/>
    <col min="4106" max="4106" width="6.140625" style="1" customWidth="1"/>
    <col min="4107" max="4107" width="5.28515625" style="1" customWidth="1"/>
    <col min="4108" max="4109" width="6.5703125" style="1" customWidth="1"/>
    <col min="4110" max="4110" width="17.28515625" style="1" customWidth="1"/>
    <col min="4111" max="4111" width="17" style="1" customWidth="1"/>
    <col min="4112" max="4112" width="14.140625" style="1" bestFit="1" customWidth="1"/>
    <col min="4113" max="4351" width="9.140625" style="1"/>
    <col min="4352" max="4352" width="38.140625" style="1" customWidth="1"/>
    <col min="4353" max="4353" width="15" style="1" customWidth="1"/>
    <col min="4354" max="4354" width="12.42578125" style="1" customWidth="1"/>
    <col min="4355" max="4355" width="12.7109375" style="1" customWidth="1"/>
    <col min="4356" max="4356" width="11" style="1" customWidth="1"/>
    <col min="4357" max="4357" width="7.7109375" style="1" customWidth="1"/>
    <col min="4358" max="4358" width="13.85546875" style="1" customWidth="1"/>
    <col min="4359" max="4359" width="13.42578125" style="1" customWidth="1"/>
    <col min="4360" max="4360" width="20.28515625" style="1" customWidth="1"/>
    <col min="4361" max="4361" width="14.140625" style="1" customWidth="1"/>
    <col min="4362" max="4362" width="6.140625" style="1" customWidth="1"/>
    <col min="4363" max="4363" width="5.28515625" style="1" customWidth="1"/>
    <col min="4364" max="4365" width="6.5703125" style="1" customWidth="1"/>
    <col min="4366" max="4366" width="17.28515625" style="1" customWidth="1"/>
    <col min="4367" max="4367" width="17" style="1" customWidth="1"/>
    <col min="4368" max="4368" width="14.140625" style="1" bestFit="1" customWidth="1"/>
    <col min="4369" max="4607" width="9.140625" style="1"/>
    <col min="4608" max="4608" width="38.140625" style="1" customWidth="1"/>
    <col min="4609" max="4609" width="15" style="1" customWidth="1"/>
    <col min="4610" max="4610" width="12.42578125" style="1" customWidth="1"/>
    <col min="4611" max="4611" width="12.7109375" style="1" customWidth="1"/>
    <col min="4612" max="4612" width="11" style="1" customWidth="1"/>
    <col min="4613" max="4613" width="7.7109375" style="1" customWidth="1"/>
    <col min="4614" max="4614" width="13.85546875" style="1" customWidth="1"/>
    <col min="4615" max="4615" width="13.42578125" style="1" customWidth="1"/>
    <col min="4616" max="4616" width="20.28515625" style="1" customWidth="1"/>
    <col min="4617" max="4617" width="14.140625" style="1" customWidth="1"/>
    <col min="4618" max="4618" width="6.140625" style="1" customWidth="1"/>
    <col min="4619" max="4619" width="5.28515625" style="1" customWidth="1"/>
    <col min="4620" max="4621" width="6.5703125" style="1" customWidth="1"/>
    <col min="4622" max="4622" width="17.28515625" style="1" customWidth="1"/>
    <col min="4623" max="4623" width="17" style="1" customWidth="1"/>
    <col min="4624" max="4624" width="14.140625" style="1" bestFit="1" customWidth="1"/>
    <col min="4625" max="4863" width="9.140625" style="1"/>
    <col min="4864" max="4864" width="38.140625" style="1" customWidth="1"/>
    <col min="4865" max="4865" width="15" style="1" customWidth="1"/>
    <col min="4866" max="4866" width="12.42578125" style="1" customWidth="1"/>
    <col min="4867" max="4867" width="12.7109375" style="1" customWidth="1"/>
    <col min="4868" max="4868" width="11" style="1" customWidth="1"/>
    <col min="4869" max="4869" width="7.7109375" style="1" customWidth="1"/>
    <col min="4870" max="4870" width="13.85546875" style="1" customWidth="1"/>
    <col min="4871" max="4871" width="13.42578125" style="1" customWidth="1"/>
    <col min="4872" max="4872" width="20.28515625" style="1" customWidth="1"/>
    <col min="4873" max="4873" width="14.140625" style="1" customWidth="1"/>
    <col min="4874" max="4874" width="6.140625" style="1" customWidth="1"/>
    <col min="4875" max="4875" width="5.28515625" style="1" customWidth="1"/>
    <col min="4876" max="4877" width="6.5703125" style="1" customWidth="1"/>
    <col min="4878" max="4878" width="17.28515625" style="1" customWidth="1"/>
    <col min="4879" max="4879" width="17" style="1" customWidth="1"/>
    <col min="4880" max="4880" width="14.140625" style="1" bestFit="1" customWidth="1"/>
    <col min="4881" max="5119" width="9.140625" style="1"/>
    <col min="5120" max="5120" width="38.140625" style="1" customWidth="1"/>
    <col min="5121" max="5121" width="15" style="1" customWidth="1"/>
    <col min="5122" max="5122" width="12.42578125" style="1" customWidth="1"/>
    <col min="5123" max="5123" width="12.7109375" style="1" customWidth="1"/>
    <col min="5124" max="5124" width="11" style="1" customWidth="1"/>
    <col min="5125" max="5125" width="7.7109375" style="1" customWidth="1"/>
    <col min="5126" max="5126" width="13.85546875" style="1" customWidth="1"/>
    <col min="5127" max="5127" width="13.42578125" style="1" customWidth="1"/>
    <col min="5128" max="5128" width="20.28515625" style="1" customWidth="1"/>
    <col min="5129" max="5129" width="14.140625" style="1" customWidth="1"/>
    <col min="5130" max="5130" width="6.140625" style="1" customWidth="1"/>
    <col min="5131" max="5131" width="5.28515625" style="1" customWidth="1"/>
    <col min="5132" max="5133" width="6.5703125" style="1" customWidth="1"/>
    <col min="5134" max="5134" width="17.28515625" style="1" customWidth="1"/>
    <col min="5135" max="5135" width="17" style="1" customWidth="1"/>
    <col min="5136" max="5136" width="14.140625" style="1" bestFit="1" customWidth="1"/>
    <col min="5137" max="5375" width="9.140625" style="1"/>
    <col min="5376" max="5376" width="38.140625" style="1" customWidth="1"/>
    <col min="5377" max="5377" width="15" style="1" customWidth="1"/>
    <col min="5378" max="5378" width="12.42578125" style="1" customWidth="1"/>
    <col min="5379" max="5379" width="12.7109375" style="1" customWidth="1"/>
    <col min="5380" max="5380" width="11" style="1" customWidth="1"/>
    <col min="5381" max="5381" width="7.7109375" style="1" customWidth="1"/>
    <col min="5382" max="5382" width="13.85546875" style="1" customWidth="1"/>
    <col min="5383" max="5383" width="13.42578125" style="1" customWidth="1"/>
    <col min="5384" max="5384" width="20.28515625" style="1" customWidth="1"/>
    <col min="5385" max="5385" width="14.140625" style="1" customWidth="1"/>
    <col min="5386" max="5386" width="6.140625" style="1" customWidth="1"/>
    <col min="5387" max="5387" width="5.28515625" style="1" customWidth="1"/>
    <col min="5388" max="5389" width="6.5703125" style="1" customWidth="1"/>
    <col min="5390" max="5390" width="17.28515625" style="1" customWidth="1"/>
    <col min="5391" max="5391" width="17" style="1" customWidth="1"/>
    <col min="5392" max="5392" width="14.140625" style="1" bestFit="1" customWidth="1"/>
    <col min="5393" max="5631" width="9.140625" style="1"/>
    <col min="5632" max="5632" width="38.140625" style="1" customWidth="1"/>
    <col min="5633" max="5633" width="15" style="1" customWidth="1"/>
    <col min="5634" max="5634" width="12.42578125" style="1" customWidth="1"/>
    <col min="5635" max="5635" width="12.7109375" style="1" customWidth="1"/>
    <col min="5636" max="5636" width="11" style="1" customWidth="1"/>
    <col min="5637" max="5637" width="7.7109375" style="1" customWidth="1"/>
    <col min="5638" max="5638" width="13.85546875" style="1" customWidth="1"/>
    <col min="5639" max="5639" width="13.42578125" style="1" customWidth="1"/>
    <col min="5640" max="5640" width="20.28515625" style="1" customWidth="1"/>
    <col min="5641" max="5641" width="14.140625" style="1" customWidth="1"/>
    <col min="5642" max="5642" width="6.140625" style="1" customWidth="1"/>
    <col min="5643" max="5643" width="5.28515625" style="1" customWidth="1"/>
    <col min="5644" max="5645" width="6.5703125" style="1" customWidth="1"/>
    <col min="5646" max="5646" width="17.28515625" style="1" customWidth="1"/>
    <col min="5647" max="5647" width="17" style="1" customWidth="1"/>
    <col min="5648" max="5648" width="14.140625" style="1" bestFit="1" customWidth="1"/>
    <col min="5649" max="5887" width="9.140625" style="1"/>
    <col min="5888" max="5888" width="38.140625" style="1" customWidth="1"/>
    <col min="5889" max="5889" width="15" style="1" customWidth="1"/>
    <col min="5890" max="5890" width="12.42578125" style="1" customWidth="1"/>
    <col min="5891" max="5891" width="12.7109375" style="1" customWidth="1"/>
    <col min="5892" max="5892" width="11" style="1" customWidth="1"/>
    <col min="5893" max="5893" width="7.7109375" style="1" customWidth="1"/>
    <col min="5894" max="5894" width="13.85546875" style="1" customWidth="1"/>
    <col min="5895" max="5895" width="13.42578125" style="1" customWidth="1"/>
    <col min="5896" max="5896" width="20.28515625" style="1" customWidth="1"/>
    <col min="5897" max="5897" width="14.140625" style="1" customWidth="1"/>
    <col min="5898" max="5898" width="6.140625" style="1" customWidth="1"/>
    <col min="5899" max="5899" width="5.28515625" style="1" customWidth="1"/>
    <col min="5900" max="5901" width="6.5703125" style="1" customWidth="1"/>
    <col min="5902" max="5902" width="17.28515625" style="1" customWidth="1"/>
    <col min="5903" max="5903" width="17" style="1" customWidth="1"/>
    <col min="5904" max="5904" width="14.140625" style="1" bestFit="1" customWidth="1"/>
    <col min="5905" max="6143" width="9.140625" style="1"/>
    <col min="6144" max="6144" width="38.140625" style="1" customWidth="1"/>
    <col min="6145" max="6145" width="15" style="1" customWidth="1"/>
    <col min="6146" max="6146" width="12.42578125" style="1" customWidth="1"/>
    <col min="6147" max="6147" width="12.7109375" style="1" customWidth="1"/>
    <col min="6148" max="6148" width="11" style="1" customWidth="1"/>
    <col min="6149" max="6149" width="7.7109375" style="1" customWidth="1"/>
    <col min="6150" max="6150" width="13.85546875" style="1" customWidth="1"/>
    <col min="6151" max="6151" width="13.42578125" style="1" customWidth="1"/>
    <col min="6152" max="6152" width="20.28515625" style="1" customWidth="1"/>
    <col min="6153" max="6153" width="14.140625" style="1" customWidth="1"/>
    <col min="6154" max="6154" width="6.140625" style="1" customWidth="1"/>
    <col min="6155" max="6155" width="5.28515625" style="1" customWidth="1"/>
    <col min="6156" max="6157" width="6.5703125" style="1" customWidth="1"/>
    <col min="6158" max="6158" width="17.28515625" style="1" customWidth="1"/>
    <col min="6159" max="6159" width="17" style="1" customWidth="1"/>
    <col min="6160" max="6160" width="14.140625" style="1" bestFit="1" customWidth="1"/>
    <col min="6161" max="6399" width="9.140625" style="1"/>
    <col min="6400" max="6400" width="38.140625" style="1" customWidth="1"/>
    <col min="6401" max="6401" width="15" style="1" customWidth="1"/>
    <col min="6402" max="6402" width="12.42578125" style="1" customWidth="1"/>
    <col min="6403" max="6403" width="12.7109375" style="1" customWidth="1"/>
    <col min="6404" max="6404" width="11" style="1" customWidth="1"/>
    <col min="6405" max="6405" width="7.7109375" style="1" customWidth="1"/>
    <col min="6406" max="6406" width="13.85546875" style="1" customWidth="1"/>
    <col min="6407" max="6407" width="13.42578125" style="1" customWidth="1"/>
    <col min="6408" max="6408" width="20.28515625" style="1" customWidth="1"/>
    <col min="6409" max="6409" width="14.140625" style="1" customWidth="1"/>
    <col min="6410" max="6410" width="6.140625" style="1" customWidth="1"/>
    <col min="6411" max="6411" width="5.28515625" style="1" customWidth="1"/>
    <col min="6412" max="6413" width="6.5703125" style="1" customWidth="1"/>
    <col min="6414" max="6414" width="17.28515625" style="1" customWidth="1"/>
    <col min="6415" max="6415" width="17" style="1" customWidth="1"/>
    <col min="6416" max="6416" width="14.140625" style="1" bestFit="1" customWidth="1"/>
    <col min="6417" max="6655" width="9.140625" style="1"/>
    <col min="6656" max="6656" width="38.140625" style="1" customWidth="1"/>
    <col min="6657" max="6657" width="15" style="1" customWidth="1"/>
    <col min="6658" max="6658" width="12.42578125" style="1" customWidth="1"/>
    <col min="6659" max="6659" width="12.7109375" style="1" customWidth="1"/>
    <col min="6660" max="6660" width="11" style="1" customWidth="1"/>
    <col min="6661" max="6661" width="7.7109375" style="1" customWidth="1"/>
    <col min="6662" max="6662" width="13.85546875" style="1" customWidth="1"/>
    <col min="6663" max="6663" width="13.42578125" style="1" customWidth="1"/>
    <col min="6664" max="6664" width="20.28515625" style="1" customWidth="1"/>
    <col min="6665" max="6665" width="14.140625" style="1" customWidth="1"/>
    <col min="6666" max="6666" width="6.140625" style="1" customWidth="1"/>
    <col min="6667" max="6667" width="5.28515625" style="1" customWidth="1"/>
    <col min="6668" max="6669" width="6.5703125" style="1" customWidth="1"/>
    <col min="6670" max="6670" width="17.28515625" style="1" customWidth="1"/>
    <col min="6671" max="6671" width="17" style="1" customWidth="1"/>
    <col min="6672" max="6672" width="14.140625" style="1" bestFit="1" customWidth="1"/>
    <col min="6673" max="6911" width="9.140625" style="1"/>
    <col min="6912" max="6912" width="38.140625" style="1" customWidth="1"/>
    <col min="6913" max="6913" width="15" style="1" customWidth="1"/>
    <col min="6914" max="6914" width="12.42578125" style="1" customWidth="1"/>
    <col min="6915" max="6915" width="12.7109375" style="1" customWidth="1"/>
    <col min="6916" max="6916" width="11" style="1" customWidth="1"/>
    <col min="6917" max="6917" width="7.7109375" style="1" customWidth="1"/>
    <col min="6918" max="6918" width="13.85546875" style="1" customWidth="1"/>
    <col min="6919" max="6919" width="13.42578125" style="1" customWidth="1"/>
    <col min="6920" max="6920" width="20.28515625" style="1" customWidth="1"/>
    <col min="6921" max="6921" width="14.140625" style="1" customWidth="1"/>
    <col min="6922" max="6922" width="6.140625" style="1" customWidth="1"/>
    <col min="6923" max="6923" width="5.28515625" style="1" customWidth="1"/>
    <col min="6924" max="6925" width="6.5703125" style="1" customWidth="1"/>
    <col min="6926" max="6926" width="17.28515625" style="1" customWidth="1"/>
    <col min="6927" max="6927" width="17" style="1" customWidth="1"/>
    <col min="6928" max="6928" width="14.140625" style="1" bestFit="1" customWidth="1"/>
    <col min="6929" max="7167" width="9.140625" style="1"/>
    <col min="7168" max="7168" width="38.140625" style="1" customWidth="1"/>
    <col min="7169" max="7169" width="15" style="1" customWidth="1"/>
    <col min="7170" max="7170" width="12.42578125" style="1" customWidth="1"/>
    <col min="7171" max="7171" width="12.7109375" style="1" customWidth="1"/>
    <col min="7172" max="7172" width="11" style="1" customWidth="1"/>
    <col min="7173" max="7173" width="7.7109375" style="1" customWidth="1"/>
    <col min="7174" max="7174" width="13.85546875" style="1" customWidth="1"/>
    <col min="7175" max="7175" width="13.42578125" style="1" customWidth="1"/>
    <col min="7176" max="7176" width="20.28515625" style="1" customWidth="1"/>
    <col min="7177" max="7177" width="14.140625" style="1" customWidth="1"/>
    <col min="7178" max="7178" width="6.140625" style="1" customWidth="1"/>
    <col min="7179" max="7179" width="5.28515625" style="1" customWidth="1"/>
    <col min="7180" max="7181" width="6.5703125" style="1" customWidth="1"/>
    <col min="7182" max="7182" width="17.28515625" style="1" customWidth="1"/>
    <col min="7183" max="7183" width="17" style="1" customWidth="1"/>
    <col min="7184" max="7184" width="14.140625" style="1" bestFit="1" customWidth="1"/>
    <col min="7185" max="7423" width="9.140625" style="1"/>
    <col min="7424" max="7424" width="38.140625" style="1" customWidth="1"/>
    <col min="7425" max="7425" width="15" style="1" customWidth="1"/>
    <col min="7426" max="7426" width="12.42578125" style="1" customWidth="1"/>
    <col min="7427" max="7427" width="12.7109375" style="1" customWidth="1"/>
    <col min="7428" max="7428" width="11" style="1" customWidth="1"/>
    <col min="7429" max="7429" width="7.7109375" style="1" customWidth="1"/>
    <col min="7430" max="7430" width="13.85546875" style="1" customWidth="1"/>
    <col min="7431" max="7431" width="13.42578125" style="1" customWidth="1"/>
    <col min="7432" max="7432" width="20.28515625" style="1" customWidth="1"/>
    <col min="7433" max="7433" width="14.140625" style="1" customWidth="1"/>
    <col min="7434" max="7434" width="6.140625" style="1" customWidth="1"/>
    <col min="7435" max="7435" width="5.28515625" style="1" customWidth="1"/>
    <col min="7436" max="7437" width="6.5703125" style="1" customWidth="1"/>
    <col min="7438" max="7438" width="17.28515625" style="1" customWidth="1"/>
    <col min="7439" max="7439" width="17" style="1" customWidth="1"/>
    <col min="7440" max="7440" width="14.140625" style="1" bestFit="1" customWidth="1"/>
    <col min="7441" max="7679" width="9.140625" style="1"/>
    <col min="7680" max="7680" width="38.140625" style="1" customWidth="1"/>
    <col min="7681" max="7681" width="15" style="1" customWidth="1"/>
    <col min="7682" max="7682" width="12.42578125" style="1" customWidth="1"/>
    <col min="7683" max="7683" width="12.7109375" style="1" customWidth="1"/>
    <col min="7684" max="7684" width="11" style="1" customWidth="1"/>
    <col min="7685" max="7685" width="7.7109375" style="1" customWidth="1"/>
    <col min="7686" max="7686" width="13.85546875" style="1" customWidth="1"/>
    <col min="7687" max="7687" width="13.42578125" style="1" customWidth="1"/>
    <col min="7688" max="7688" width="20.28515625" style="1" customWidth="1"/>
    <col min="7689" max="7689" width="14.140625" style="1" customWidth="1"/>
    <col min="7690" max="7690" width="6.140625" style="1" customWidth="1"/>
    <col min="7691" max="7691" width="5.28515625" style="1" customWidth="1"/>
    <col min="7692" max="7693" width="6.5703125" style="1" customWidth="1"/>
    <col min="7694" max="7694" width="17.28515625" style="1" customWidth="1"/>
    <col min="7695" max="7695" width="17" style="1" customWidth="1"/>
    <col min="7696" max="7696" width="14.140625" style="1" bestFit="1" customWidth="1"/>
    <col min="7697" max="7935" width="9.140625" style="1"/>
    <col min="7936" max="7936" width="38.140625" style="1" customWidth="1"/>
    <col min="7937" max="7937" width="15" style="1" customWidth="1"/>
    <col min="7938" max="7938" width="12.42578125" style="1" customWidth="1"/>
    <col min="7939" max="7939" width="12.7109375" style="1" customWidth="1"/>
    <col min="7940" max="7940" width="11" style="1" customWidth="1"/>
    <col min="7941" max="7941" width="7.7109375" style="1" customWidth="1"/>
    <col min="7942" max="7942" width="13.85546875" style="1" customWidth="1"/>
    <col min="7943" max="7943" width="13.42578125" style="1" customWidth="1"/>
    <col min="7944" max="7944" width="20.28515625" style="1" customWidth="1"/>
    <col min="7945" max="7945" width="14.140625" style="1" customWidth="1"/>
    <col min="7946" max="7946" width="6.140625" style="1" customWidth="1"/>
    <col min="7947" max="7947" width="5.28515625" style="1" customWidth="1"/>
    <col min="7948" max="7949" width="6.5703125" style="1" customWidth="1"/>
    <col min="7950" max="7950" width="17.28515625" style="1" customWidth="1"/>
    <col min="7951" max="7951" width="17" style="1" customWidth="1"/>
    <col min="7952" max="7952" width="14.140625" style="1" bestFit="1" customWidth="1"/>
    <col min="7953" max="8191" width="9.140625" style="1"/>
    <col min="8192" max="8192" width="38.140625" style="1" customWidth="1"/>
    <col min="8193" max="8193" width="15" style="1" customWidth="1"/>
    <col min="8194" max="8194" width="12.42578125" style="1" customWidth="1"/>
    <col min="8195" max="8195" width="12.7109375" style="1" customWidth="1"/>
    <col min="8196" max="8196" width="11" style="1" customWidth="1"/>
    <col min="8197" max="8197" width="7.7109375" style="1" customWidth="1"/>
    <col min="8198" max="8198" width="13.85546875" style="1" customWidth="1"/>
    <col min="8199" max="8199" width="13.42578125" style="1" customWidth="1"/>
    <col min="8200" max="8200" width="20.28515625" style="1" customWidth="1"/>
    <col min="8201" max="8201" width="14.140625" style="1" customWidth="1"/>
    <col min="8202" max="8202" width="6.140625" style="1" customWidth="1"/>
    <col min="8203" max="8203" width="5.28515625" style="1" customWidth="1"/>
    <col min="8204" max="8205" width="6.5703125" style="1" customWidth="1"/>
    <col min="8206" max="8206" width="17.28515625" style="1" customWidth="1"/>
    <col min="8207" max="8207" width="17" style="1" customWidth="1"/>
    <col min="8208" max="8208" width="14.140625" style="1" bestFit="1" customWidth="1"/>
    <col min="8209" max="8447" width="9.140625" style="1"/>
    <col min="8448" max="8448" width="38.140625" style="1" customWidth="1"/>
    <col min="8449" max="8449" width="15" style="1" customWidth="1"/>
    <col min="8450" max="8450" width="12.42578125" style="1" customWidth="1"/>
    <col min="8451" max="8451" width="12.7109375" style="1" customWidth="1"/>
    <col min="8452" max="8452" width="11" style="1" customWidth="1"/>
    <col min="8453" max="8453" width="7.7109375" style="1" customWidth="1"/>
    <col min="8454" max="8454" width="13.85546875" style="1" customWidth="1"/>
    <col min="8455" max="8455" width="13.42578125" style="1" customWidth="1"/>
    <col min="8456" max="8456" width="20.28515625" style="1" customWidth="1"/>
    <col min="8457" max="8457" width="14.140625" style="1" customWidth="1"/>
    <col min="8458" max="8458" width="6.140625" style="1" customWidth="1"/>
    <col min="8459" max="8459" width="5.28515625" style="1" customWidth="1"/>
    <col min="8460" max="8461" width="6.5703125" style="1" customWidth="1"/>
    <col min="8462" max="8462" width="17.28515625" style="1" customWidth="1"/>
    <col min="8463" max="8463" width="17" style="1" customWidth="1"/>
    <col min="8464" max="8464" width="14.140625" style="1" bestFit="1" customWidth="1"/>
    <col min="8465" max="8703" width="9.140625" style="1"/>
    <col min="8704" max="8704" width="38.140625" style="1" customWidth="1"/>
    <col min="8705" max="8705" width="15" style="1" customWidth="1"/>
    <col min="8706" max="8706" width="12.42578125" style="1" customWidth="1"/>
    <col min="8707" max="8707" width="12.7109375" style="1" customWidth="1"/>
    <col min="8708" max="8708" width="11" style="1" customWidth="1"/>
    <col min="8709" max="8709" width="7.7109375" style="1" customWidth="1"/>
    <col min="8710" max="8710" width="13.85546875" style="1" customWidth="1"/>
    <col min="8711" max="8711" width="13.42578125" style="1" customWidth="1"/>
    <col min="8712" max="8712" width="20.28515625" style="1" customWidth="1"/>
    <col min="8713" max="8713" width="14.140625" style="1" customWidth="1"/>
    <col min="8714" max="8714" width="6.140625" style="1" customWidth="1"/>
    <col min="8715" max="8715" width="5.28515625" style="1" customWidth="1"/>
    <col min="8716" max="8717" width="6.5703125" style="1" customWidth="1"/>
    <col min="8718" max="8718" width="17.28515625" style="1" customWidth="1"/>
    <col min="8719" max="8719" width="17" style="1" customWidth="1"/>
    <col min="8720" max="8720" width="14.140625" style="1" bestFit="1" customWidth="1"/>
    <col min="8721" max="8959" width="9.140625" style="1"/>
    <col min="8960" max="8960" width="38.140625" style="1" customWidth="1"/>
    <col min="8961" max="8961" width="15" style="1" customWidth="1"/>
    <col min="8962" max="8962" width="12.42578125" style="1" customWidth="1"/>
    <col min="8963" max="8963" width="12.7109375" style="1" customWidth="1"/>
    <col min="8964" max="8964" width="11" style="1" customWidth="1"/>
    <col min="8965" max="8965" width="7.7109375" style="1" customWidth="1"/>
    <col min="8966" max="8966" width="13.85546875" style="1" customWidth="1"/>
    <col min="8967" max="8967" width="13.42578125" style="1" customWidth="1"/>
    <col min="8968" max="8968" width="20.28515625" style="1" customWidth="1"/>
    <col min="8969" max="8969" width="14.140625" style="1" customWidth="1"/>
    <col min="8970" max="8970" width="6.140625" style="1" customWidth="1"/>
    <col min="8971" max="8971" width="5.28515625" style="1" customWidth="1"/>
    <col min="8972" max="8973" width="6.5703125" style="1" customWidth="1"/>
    <col min="8974" max="8974" width="17.28515625" style="1" customWidth="1"/>
    <col min="8975" max="8975" width="17" style="1" customWidth="1"/>
    <col min="8976" max="8976" width="14.140625" style="1" bestFit="1" customWidth="1"/>
    <col min="8977" max="9215" width="9.140625" style="1"/>
    <col min="9216" max="9216" width="38.140625" style="1" customWidth="1"/>
    <col min="9217" max="9217" width="15" style="1" customWidth="1"/>
    <col min="9218" max="9218" width="12.42578125" style="1" customWidth="1"/>
    <col min="9219" max="9219" width="12.7109375" style="1" customWidth="1"/>
    <col min="9220" max="9220" width="11" style="1" customWidth="1"/>
    <col min="9221" max="9221" width="7.7109375" style="1" customWidth="1"/>
    <col min="9222" max="9222" width="13.85546875" style="1" customWidth="1"/>
    <col min="9223" max="9223" width="13.42578125" style="1" customWidth="1"/>
    <col min="9224" max="9224" width="20.28515625" style="1" customWidth="1"/>
    <col min="9225" max="9225" width="14.140625" style="1" customWidth="1"/>
    <col min="9226" max="9226" width="6.140625" style="1" customWidth="1"/>
    <col min="9227" max="9227" width="5.28515625" style="1" customWidth="1"/>
    <col min="9228" max="9229" width="6.5703125" style="1" customWidth="1"/>
    <col min="9230" max="9230" width="17.28515625" style="1" customWidth="1"/>
    <col min="9231" max="9231" width="17" style="1" customWidth="1"/>
    <col min="9232" max="9232" width="14.140625" style="1" bestFit="1" customWidth="1"/>
    <col min="9233" max="9471" width="9.140625" style="1"/>
    <col min="9472" max="9472" width="38.140625" style="1" customWidth="1"/>
    <col min="9473" max="9473" width="15" style="1" customWidth="1"/>
    <col min="9474" max="9474" width="12.42578125" style="1" customWidth="1"/>
    <col min="9475" max="9475" width="12.7109375" style="1" customWidth="1"/>
    <col min="9476" max="9476" width="11" style="1" customWidth="1"/>
    <col min="9477" max="9477" width="7.7109375" style="1" customWidth="1"/>
    <col min="9478" max="9478" width="13.85546875" style="1" customWidth="1"/>
    <col min="9479" max="9479" width="13.42578125" style="1" customWidth="1"/>
    <col min="9480" max="9480" width="20.28515625" style="1" customWidth="1"/>
    <col min="9481" max="9481" width="14.140625" style="1" customWidth="1"/>
    <col min="9482" max="9482" width="6.140625" style="1" customWidth="1"/>
    <col min="9483" max="9483" width="5.28515625" style="1" customWidth="1"/>
    <col min="9484" max="9485" width="6.5703125" style="1" customWidth="1"/>
    <col min="9486" max="9486" width="17.28515625" style="1" customWidth="1"/>
    <col min="9487" max="9487" width="17" style="1" customWidth="1"/>
    <col min="9488" max="9488" width="14.140625" style="1" bestFit="1" customWidth="1"/>
    <col min="9489" max="9727" width="9.140625" style="1"/>
    <col min="9728" max="9728" width="38.140625" style="1" customWidth="1"/>
    <col min="9729" max="9729" width="15" style="1" customWidth="1"/>
    <col min="9730" max="9730" width="12.42578125" style="1" customWidth="1"/>
    <col min="9731" max="9731" width="12.7109375" style="1" customWidth="1"/>
    <col min="9732" max="9732" width="11" style="1" customWidth="1"/>
    <col min="9733" max="9733" width="7.7109375" style="1" customWidth="1"/>
    <col min="9734" max="9734" width="13.85546875" style="1" customWidth="1"/>
    <col min="9735" max="9735" width="13.42578125" style="1" customWidth="1"/>
    <col min="9736" max="9736" width="20.28515625" style="1" customWidth="1"/>
    <col min="9737" max="9737" width="14.140625" style="1" customWidth="1"/>
    <col min="9738" max="9738" width="6.140625" style="1" customWidth="1"/>
    <col min="9739" max="9739" width="5.28515625" style="1" customWidth="1"/>
    <col min="9740" max="9741" width="6.5703125" style="1" customWidth="1"/>
    <col min="9742" max="9742" width="17.28515625" style="1" customWidth="1"/>
    <col min="9743" max="9743" width="17" style="1" customWidth="1"/>
    <col min="9744" max="9744" width="14.140625" style="1" bestFit="1" customWidth="1"/>
    <col min="9745" max="9983" width="9.140625" style="1"/>
    <col min="9984" max="9984" width="38.140625" style="1" customWidth="1"/>
    <col min="9985" max="9985" width="15" style="1" customWidth="1"/>
    <col min="9986" max="9986" width="12.42578125" style="1" customWidth="1"/>
    <col min="9987" max="9987" width="12.7109375" style="1" customWidth="1"/>
    <col min="9988" max="9988" width="11" style="1" customWidth="1"/>
    <col min="9989" max="9989" width="7.7109375" style="1" customWidth="1"/>
    <col min="9990" max="9990" width="13.85546875" style="1" customWidth="1"/>
    <col min="9991" max="9991" width="13.42578125" style="1" customWidth="1"/>
    <col min="9992" max="9992" width="20.28515625" style="1" customWidth="1"/>
    <col min="9993" max="9993" width="14.140625" style="1" customWidth="1"/>
    <col min="9994" max="9994" width="6.140625" style="1" customWidth="1"/>
    <col min="9995" max="9995" width="5.28515625" style="1" customWidth="1"/>
    <col min="9996" max="9997" width="6.5703125" style="1" customWidth="1"/>
    <col min="9998" max="9998" width="17.28515625" style="1" customWidth="1"/>
    <col min="9999" max="9999" width="17" style="1" customWidth="1"/>
    <col min="10000" max="10000" width="14.140625" style="1" bestFit="1" customWidth="1"/>
    <col min="10001" max="10239" width="9.140625" style="1"/>
    <col min="10240" max="10240" width="38.140625" style="1" customWidth="1"/>
    <col min="10241" max="10241" width="15" style="1" customWidth="1"/>
    <col min="10242" max="10242" width="12.42578125" style="1" customWidth="1"/>
    <col min="10243" max="10243" width="12.7109375" style="1" customWidth="1"/>
    <col min="10244" max="10244" width="11" style="1" customWidth="1"/>
    <col min="10245" max="10245" width="7.7109375" style="1" customWidth="1"/>
    <col min="10246" max="10246" width="13.85546875" style="1" customWidth="1"/>
    <col min="10247" max="10247" width="13.42578125" style="1" customWidth="1"/>
    <col min="10248" max="10248" width="20.28515625" style="1" customWidth="1"/>
    <col min="10249" max="10249" width="14.140625" style="1" customWidth="1"/>
    <col min="10250" max="10250" width="6.140625" style="1" customWidth="1"/>
    <col min="10251" max="10251" width="5.28515625" style="1" customWidth="1"/>
    <col min="10252" max="10253" width="6.5703125" style="1" customWidth="1"/>
    <col min="10254" max="10254" width="17.28515625" style="1" customWidth="1"/>
    <col min="10255" max="10255" width="17" style="1" customWidth="1"/>
    <col min="10256" max="10256" width="14.140625" style="1" bestFit="1" customWidth="1"/>
    <col min="10257" max="10495" width="9.140625" style="1"/>
    <col min="10496" max="10496" width="38.140625" style="1" customWidth="1"/>
    <col min="10497" max="10497" width="15" style="1" customWidth="1"/>
    <col min="10498" max="10498" width="12.42578125" style="1" customWidth="1"/>
    <col min="10499" max="10499" width="12.7109375" style="1" customWidth="1"/>
    <col min="10500" max="10500" width="11" style="1" customWidth="1"/>
    <col min="10501" max="10501" width="7.7109375" style="1" customWidth="1"/>
    <col min="10502" max="10502" width="13.85546875" style="1" customWidth="1"/>
    <col min="10503" max="10503" width="13.42578125" style="1" customWidth="1"/>
    <col min="10504" max="10504" width="20.28515625" style="1" customWidth="1"/>
    <col min="10505" max="10505" width="14.140625" style="1" customWidth="1"/>
    <col min="10506" max="10506" width="6.140625" style="1" customWidth="1"/>
    <col min="10507" max="10507" width="5.28515625" style="1" customWidth="1"/>
    <col min="10508" max="10509" width="6.5703125" style="1" customWidth="1"/>
    <col min="10510" max="10510" width="17.28515625" style="1" customWidth="1"/>
    <col min="10511" max="10511" width="17" style="1" customWidth="1"/>
    <col min="10512" max="10512" width="14.140625" style="1" bestFit="1" customWidth="1"/>
    <col min="10513" max="10751" width="9.140625" style="1"/>
    <col min="10752" max="10752" width="38.140625" style="1" customWidth="1"/>
    <col min="10753" max="10753" width="15" style="1" customWidth="1"/>
    <col min="10754" max="10754" width="12.42578125" style="1" customWidth="1"/>
    <col min="10755" max="10755" width="12.7109375" style="1" customWidth="1"/>
    <col min="10756" max="10756" width="11" style="1" customWidth="1"/>
    <col min="10757" max="10757" width="7.7109375" style="1" customWidth="1"/>
    <col min="10758" max="10758" width="13.85546875" style="1" customWidth="1"/>
    <col min="10759" max="10759" width="13.42578125" style="1" customWidth="1"/>
    <col min="10760" max="10760" width="20.28515625" style="1" customWidth="1"/>
    <col min="10761" max="10761" width="14.140625" style="1" customWidth="1"/>
    <col min="10762" max="10762" width="6.140625" style="1" customWidth="1"/>
    <col min="10763" max="10763" width="5.28515625" style="1" customWidth="1"/>
    <col min="10764" max="10765" width="6.5703125" style="1" customWidth="1"/>
    <col min="10766" max="10766" width="17.28515625" style="1" customWidth="1"/>
    <col min="10767" max="10767" width="17" style="1" customWidth="1"/>
    <col min="10768" max="10768" width="14.140625" style="1" bestFit="1" customWidth="1"/>
    <col min="10769" max="11007" width="9.140625" style="1"/>
    <col min="11008" max="11008" width="38.140625" style="1" customWidth="1"/>
    <col min="11009" max="11009" width="15" style="1" customWidth="1"/>
    <col min="11010" max="11010" width="12.42578125" style="1" customWidth="1"/>
    <col min="11011" max="11011" width="12.7109375" style="1" customWidth="1"/>
    <col min="11012" max="11012" width="11" style="1" customWidth="1"/>
    <col min="11013" max="11013" width="7.7109375" style="1" customWidth="1"/>
    <col min="11014" max="11014" width="13.85546875" style="1" customWidth="1"/>
    <col min="11015" max="11015" width="13.42578125" style="1" customWidth="1"/>
    <col min="11016" max="11016" width="20.28515625" style="1" customWidth="1"/>
    <col min="11017" max="11017" width="14.140625" style="1" customWidth="1"/>
    <col min="11018" max="11018" width="6.140625" style="1" customWidth="1"/>
    <col min="11019" max="11019" width="5.28515625" style="1" customWidth="1"/>
    <col min="11020" max="11021" width="6.5703125" style="1" customWidth="1"/>
    <col min="11022" max="11022" width="17.28515625" style="1" customWidth="1"/>
    <col min="11023" max="11023" width="17" style="1" customWidth="1"/>
    <col min="11024" max="11024" width="14.140625" style="1" bestFit="1" customWidth="1"/>
    <col min="11025" max="11263" width="9.140625" style="1"/>
    <col min="11264" max="11264" width="38.140625" style="1" customWidth="1"/>
    <col min="11265" max="11265" width="15" style="1" customWidth="1"/>
    <col min="11266" max="11266" width="12.42578125" style="1" customWidth="1"/>
    <col min="11267" max="11267" width="12.7109375" style="1" customWidth="1"/>
    <col min="11268" max="11268" width="11" style="1" customWidth="1"/>
    <col min="11269" max="11269" width="7.7109375" style="1" customWidth="1"/>
    <col min="11270" max="11270" width="13.85546875" style="1" customWidth="1"/>
    <col min="11271" max="11271" width="13.42578125" style="1" customWidth="1"/>
    <col min="11272" max="11272" width="20.28515625" style="1" customWidth="1"/>
    <col min="11273" max="11273" width="14.140625" style="1" customWidth="1"/>
    <col min="11274" max="11274" width="6.140625" style="1" customWidth="1"/>
    <col min="11275" max="11275" width="5.28515625" style="1" customWidth="1"/>
    <col min="11276" max="11277" width="6.5703125" style="1" customWidth="1"/>
    <col min="11278" max="11278" width="17.28515625" style="1" customWidth="1"/>
    <col min="11279" max="11279" width="17" style="1" customWidth="1"/>
    <col min="11280" max="11280" width="14.140625" style="1" bestFit="1" customWidth="1"/>
    <col min="11281" max="11519" width="9.140625" style="1"/>
    <col min="11520" max="11520" width="38.140625" style="1" customWidth="1"/>
    <col min="11521" max="11521" width="15" style="1" customWidth="1"/>
    <col min="11522" max="11522" width="12.42578125" style="1" customWidth="1"/>
    <col min="11523" max="11523" width="12.7109375" style="1" customWidth="1"/>
    <col min="11524" max="11524" width="11" style="1" customWidth="1"/>
    <col min="11525" max="11525" width="7.7109375" style="1" customWidth="1"/>
    <col min="11526" max="11526" width="13.85546875" style="1" customWidth="1"/>
    <col min="11527" max="11527" width="13.42578125" style="1" customWidth="1"/>
    <col min="11528" max="11528" width="20.28515625" style="1" customWidth="1"/>
    <col min="11529" max="11529" width="14.140625" style="1" customWidth="1"/>
    <col min="11530" max="11530" width="6.140625" style="1" customWidth="1"/>
    <col min="11531" max="11531" width="5.28515625" style="1" customWidth="1"/>
    <col min="11532" max="11533" width="6.5703125" style="1" customWidth="1"/>
    <col min="11534" max="11534" width="17.28515625" style="1" customWidth="1"/>
    <col min="11535" max="11535" width="17" style="1" customWidth="1"/>
    <col min="11536" max="11536" width="14.140625" style="1" bestFit="1" customWidth="1"/>
    <col min="11537" max="11775" width="9.140625" style="1"/>
    <col min="11776" max="11776" width="38.140625" style="1" customWidth="1"/>
    <col min="11777" max="11777" width="15" style="1" customWidth="1"/>
    <col min="11778" max="11778" width="12.42578125" style="1" customWidth="1"/>
    <col min="11779" max="11779" width="12.7109375" style="1" customWidth="1"/>
    <col min="11780" max="11780" width="11" style="1" customWidth="1"/>
    <col min="11781" max="11781" width="7.7109375" style="1" customWidth="1"/>
    <col min="11782" max="11782" width="13.85546875" style="1" customWidth="1"/>
    <col min="11783" max="11783" width="13.42578125" style="1" customWidth="1"/>
    <col min="11784" max="11784" width="20.28515625" style="1" customWidth="1"/>
    <col min="11785" max="11785" width="14.140625" style="1" customWidth="1"/>
    <col min="11786" max="11786" width="6.140625" style="1" customWidth="1"/>
    <col min="11787" max="11787" width="5.28515625" style="1" customWidth="1"/>
    <col min="11788" max="11789" width="6.5703125" style="1" customWidth="1"/>
    <col min="11790" max="11790" width="17.28515625" style="1" customWidth="1"/>
    <col min="11791" max="11791" width="17" style="1" customWidth="1"/>
    <col min="11792" max="11792" width="14.140625" style="1" bestFit="1" customWidth="1"/>
    <col min="11793" max="12031" width="9.140625" style="1"/>
    <col min="12032" max="12032" width="38.140625" style="1" customWidth="1"/>
    <col min="12033" max="12033" width="15" style="1" customWidth="1"/>
    <col min="12034" max="12034" width="12.42578125" style="1" customWidth="1"/>
    <col min="12035" max="12035" width="12.7109375" style="1" customWidth="1"/>
    <col min="12036" max="12036" width="11" style="1" customWidth="1"/>
    <col min="12037" max="12037" width="7.7109375" style="1" customWidth="1"/>
    <col min="12038" max="12038" width="13.85546875" style="1" customWidth="1"/>
    <col min="12039" max="12039" width="13.42578125" style="1" customWidth="1"/>
    <col min="12040" max="12040" width="20.28515625" style="1" customWidth="1"/>
    <col min="12041" max="12041" width="14.140625" style="1" customWidth="1"/>
    <col min="12042" max="12042" width="6.140625" style="1" customWidth="1"/>
    <col min="12043" max="12043" width="5.28515625" style="1" customWidth="1"/>
    <col min="12044" max="12045" width="6.5703125" style="1" customWidth="1"/>
    <col min="12046" max="12046" width="17.28515625" style="1" customWidth="1"/>
    <col min="12047" max="12047" width="17" style="1" customWidth="1"/>
    <col min="12048" max="12048" width="14.140625" style="1" bestFit="1" customWidth="1"/>
    <col min="12049" max="12287" width="9.140625" style="1"/>
    <col min="12288" max="12288" width="38.140625" style="1" customWidth="1"/>
    <col min="12289" max="12289" width="15" style="1" customWidth="1"/>
    <col min="12290" max="12290" width="12.42578125" style="1" customWidth="1"/>
    <col min="12291" max="12291" width="12.7109375" style="1" customWidth="1"/>
    <col min="12292" max="12292" width="11" style="1" customWidth="1"/>
    <col min="12293" max="12293" width="7.7109375" style="1" customWidth="1"/>
    <col min="12294" max="12294" width="13.85546875" style="1" customWidth="1"/>
    <col min="12295" max="12295" width="13.42578125" style="1" customWidth="1"/>
    <col min="12296" max="12296" width="20.28515625" style="1" customWidth="1"/>
    <col min="12297" max="12297" width="14.140625" style="1" customWidth="1"/>
    <col min="12298" max="12298" width="6.140625" style="1" customWidth="1"/>
    <col min="12299" max="12299" width="5.28515625" style="1" customWidth="1"/>
    <col min="12300" max="12301" width="6.5703125" style="1" customWidth="1"/>
    <col min="12302" max="12302" width="17.28515625" style="1" customWidth="1"/>
    <col min="12303" max="12303" width="17" style="1" customWidth="1"/>
    <col min="12304" max="12304" width="14.140625" style="1" bestFit="1" customWidth="1"/>
    <col min="12305" max="12543" width="9.140625" style="1"/>
    <col min="12544" max="12544" width="38.140625" style="1" customWidth="1"/>
    <col min="12545" max="12545" width="15" style="1" customWidth="1"/>
    <col min="12546" max="12546" width="12.42578125" style="1" customWidth="1"/>
    <col min="12547" max="12547" width="12.7109375" style="1" customWidth="1"/>
    <col min="12548" max="12548" width="11" style="1" customWidth="1"/>
    <col min="12549" max="12549" width="7.7109375" style="1" customWidth="1"/>
    <col min="12550" max="12550" width="13.85546875" style="1" customWidth="1"/>
    <col min="12551" max="12551" width="13.42578125" style="1" customWidth="1"/>
    <col min="12552" max="12552" width="20.28515625" style="1" customWidth="1"/>
    <col min="12553" max="12553" width="14.140625" style="1" customWidth="1"/>
    <col min="12554" max="12554" width="6.140625" style="1" customWidth="1"/>
    <col min="12555" max="12555" width="5.28515625" style="1" customWidth="1"/>
    <col min="12556" max="12557" width="6.5703125" style="1" customWidth="1"/>
    <col min="12558" max="12558" width="17.28515625" style="1" customWidth="1"/>
    <col min="12559" max="12559" width="17" style="1" customWidth="1"/>
    <col min="12560" max="12560" width="14.140625" style="1" bestFit="1" customWidth="1"/>
    <col min="12561" max="12799" width="9.140625" style="1"/>
    <col min="12800" max="12800" width="38.140625" style="1" customWidth="1"/>
    <col min="12801" max="12801" width="15" style="1" customWidth="1"/>
    <col min="12802" max="12802" width="12.42578125" style="1" customWidth="1"/>
    <col min="12803" max="12803" width="12.7109375" style="1" customWidth="1"/>
    <col min="12804" max="12804" width="11" style="1" customWidth="1"/>
    <col min="12805" max="12805" width="7.7109375" style="1" customWidth="1"/>
    <col min="12806" max="12806" width="13.85546875" style="1" customWidth="1"/>
    <col min="12807" max="12807" width="13.42578125" style="1" customWidth="1"/>
    <col min="12808" max="12808" width="20.28515625" style="1" customWidth="1"/>
    <col min="12809" max="12809" width="14.140625" style="1" customWidth="1"/>
    <col min="12810" max="12810" width="6.140625" style="1" customWidth="1"/>
    <col min="12811" max="12811" width="5.28515625" style="1" customWidth="1"/>
    <col min="12812" max="12813" width="6.5703125" style="1" customWidth="1"/>
    <col min="12814" max="12814" width="17.28515625" style="1" customWidth="1"/>
    <col min="12815" max="12815" width="17" style="1" customWidth="1"/>
    <col min="12816" max="12816" width="14.140625" style="1" bestFit="1" customWidth="1"/>
    <col min="12817" max="13055" width="9.140625" style="1"/>
    <col min="13056" max="13056" width="38.140625" style="1" customWidth="1"/>
    <col min="13057" max="13057" width="15" style="1" customWidth="1"/>
    <col min="13058" max="13058" width="12.42578125" style="1" customWidth="1"/>
    <col min="13059" max="13059" width="12.7109375" style="1" customWidth="1"/>
    <col min="13060" max="13060" width="11" style="1" customWidth="1"/>
    <col min="13061" max="13061" width="7.7109375" style="1" customWidth="1"/>
    <col min="13062" max="13062" width="13.85546875" style="1" customWidth="1"/>
    <col min="13063" max="13063" width="13.42578125" style="1" customWidth="1"/>
    <col min="13064" max="13064" width="20.28515625" style="1" customWidth="1"/>
    <col min="13065" max="13065" width="14.140625" style="1" customWidth="1"/>
    <col min="13066" max="13066" width="6.140625" style="1" customWidth="1"/>
    <col min="13067" max="13067" width="5.28515625" style="1" customWidth="1"/>
    <col min="13068" max="13069" width="6.5703125" style="1" customWidth="1"/>
    <col min="13070" max="13070" width="17.28515625" style="1" customWidth="1"/>
    <col min="13071" max="13071" width="17" style="1" customWidth="1"/>
    <col min="13072" max="13072" width="14.140625" style="1" bestFit="1" customWidth="1"/>
    <col min="13073" max="13311" width="9.140625" style="1"/>
    <col min="13312" max="13312" width="38.140625" style="1" customWidth="1"/>
    <col min="13313" max="13313" width="15" style="1" customWidth="1"/>
    <col min="13314" max="13314" width="12.42578125" style="1" customWidth="1"/>
    <col min="13315" max="13315" width="12.7109375" style="1" customWidth="1"/>
    <col min="13316" max="13316" width="11" style="1" customWidth="1"/>
    <col min="13317" max="13317" width="7.7109375" style="1" customWidth="1"/>
    <col min="13318" max="13318" width="13.85546875" style="1" customWidth="1"/>
    <col min="13319" max="13319" width="13.42578125" style="1" customWidth="1"/>
    <col min="13320" max="13320" width="20.28515625" style="1" customWidth="1"/>
    <col min="13321" max="13321" width="14.140625" style="1" customWidth="1"/>
    <col min="13322" max="13322" width="6.140625" style="1" customWidth="1"/>
    <col min="13323" max="13323" width="5.28515625" style="1" customWidth="1"/>
    <col min="13324" max="13325" width="6.5703125" style="1" customWidth="1"/>
    <col min="13326" max="13326" width="17.28515625" style="1" customWidth="1"/>
    <col min="13327" max="13327" width="17" style="1" customWidth="1"/>
    <col min="13328" max="13328" width="14.140625" style="1" bestFit="1" customWidth="1"/>
    <col min="13329" max="13567" width="9.140625" style="1"/>
    <col min="13568" max="13568" width="38.140625" style="1" customWidth="1"/>
    <col min="13569" max="13569" width="15" style="1" customWidth="1"/>
    <col min="13570" max="13570" width="12.42578125" style="1" customWidth="1"/>
    <col min="13571" max="13571" width="12.7109375" style="1" customWidth="1"/>
    <col min="13572" max="13572" width="11" style="1" customWidth="1"/>
    <col min="13573" max="13573" width="7.7109375" style="1" customWidth="1"/>
    <col min="13574" max="13574" width="13.85546875" style="1" customWidth="1"/>
    <col min="13575" max="13575" width="13.42578125" style="1" customWidth="1"/>
    <col min="13576" max="13576" width="20.28515625" style="1" customWidth="1"/>
    <col min="13577" max="13577" width="14.140625" style="1" customWidth="1"/>
    <col min="13578" max="13578" width="6.140625" style="1" customWidth="1"/>
    <col min="13579" max="13579" width="5.28515625" style="1" customWidth="1"/>
    <col min="13580" max="13581" width="6.5703125" style="1" customWidth="1"/>
    <col min="13582" max="13582" width="17.28515625" style="1" customWidth="1"/>
    <col min="13583" max="13583" width="17" style="1" customWidth="1"/>
    <col min="13584" max="13584" width="14.140625" style="1" bestFit="1" customWidth="1"/>
    <col min="13585" max="13823" width="9.140625" style="1"/>
    <col min="13824" max="13824" width="38.140625" style="1" customWidth="1"/>
    <col min="13825" max="13825" width="15" style="1" customWidth="1"/>
    <col min="13826" max="13826" width="12.42578125" style="1" customWidth="1"/>
    <col min="13827" max="13827" width="12.7109375" style="1" customWidth="1"/>
    <col min="13828" max="13828" width="11" style="1" customWidth="1"/>
    <col min="13829" max="13829" width="7.7109375" style="1" customWidth="1"/>
    <col min="13830" max="13830" width="13.85546875" style="1" customWidth="1"/>
    <col min="13831" max="13831" width="13.42578125" style="1" customWidth="1"/>
    <col min="13832" max="13832" width="20.28515625" style="1" customWidth="1"/>
    <col min="13833" max="13833" width="14.140625" style="1" customWidth="1"/>
    <col min="13834" max="13834" width="6.140625" style="1" customWidth="1"/>
    <col min="13835" max="13835" width="5.28515625" style="1" customWidth="1"/>
    <col min="13836" max="13837" width="6.5703125" style="1" customWidth="1"/>
    <col min="13838" max="13838" width="17.28515625" style="1" customWidth="1"/>
    <col min="13839" max="13839" width="17" style="1" customWidth="1"/>
    <col min="13840" max="13840" width="14.140625" style="1" bestFit="1" customWidth="1"/>
    <col min="13841" max="14079" width="9.140625" style="1"/>
    <col min="14080" max="14080" width="38.140625" style="1" customWidth="1"/>
    <col min="14081" max="14081" width="15" style="1" customWidth="1"/>
    <col min="14082" max="14082" width="12.42578125" style="1" customWidth="1"/>
    <col min="14083" max="14083" width="12.7109375" style="1" customWidth="1"/>
    <col min="14084" max="14084" width="11" style="1" customWidth="1"/>
    <col min="14085" max="14085" width="7.7109375" style="1" customWidth="1"/>
    <col min="14086" max="14086" width="13.85546875" style="1" customWidth="1"/>
    <col min="14087" max="14087" width="13.42578125" style="1" customWidth="1"/>
    <col min="14088" max="14088" width="20.28515625" style="1" customWidth="1"/>
    <col min="14089" max="14089" width="14.140625" style="1" customWidth="1"/>
    <col min="14090" max="14090" width="6.140625" style="1" customWidth="1"/>
    <col min="14091" max="14091" width="5.28515625" style="1" customWidth="1"/>
    <col min="14092" max="14093" width="6.5703125" style="1" customWidth="1"/>
    <col min="14094" max="14094" width="17.28515625" style="1" customWidth="1"/>
    <col min="14095" max="14095" width="17" style="1" customWidth="1"/>
    <col min="14096" max="14096" width="14.140625" style="1" bestFit="1" customWidth="1"/>
    <col min="14097" max="14335" width="9.140625" style="1"/>
    <col min="14336" max="14336" width="38.140625" style="1" customWidth="1"/>
    <col min="14337" max="14337" width="15" style="1" customWidth="1"/>
    <col min="14338" max="14338" width="12.42578125" style="1" customWidth="1"/>
    <col min="14339" max="14339" width="12.7109375" style="1" customWidth="1"/>
    <col min="14340" max="14340" width="11" style="1" customWidth="1"/>
    <col min="14341" max="14341" width="7.7109375" style="1" customWidth="1"/>
    <col min="14342" max="14342" width="13.85546875" style="1" customWidth="1"/>
    <col min="14343" max="14343" width="13.42578125" style="1" customWidth="1"/>
    <col min="14344" max="14344" width="20.28515625" style="1" customWidth="1"/>
    <col min="14345" max="14345" width="14.140625" style="1" customWidth="1"/>
    <col min="14346" max="14346" width="6.140625" style="1" customWidth="1"/>
    <col min="14347" max="14347" width="5.28515625" style="1" customWidth="1"/>
    <col min="14348" max="14349" width="6.5703125" style="1" customWidth="1"/>
    <col min="14350" max="14350" width="17.28515625" style="1" customWidth="1"/>
    <col min="14351" max="14351" width="17" style="1" customWidth="1"/>
    <col min="14352" max="14352" width="14.140625" style="1" bestFit="1" customWidth="1"/>
    <col min="14353" max="14591" width="9.140625" style="1"/>
    <col min="14592" max="14592" width="38.140625" style="1" customWidth="1"/>
    <col min="14593" max="14593" width="15" style="1" customWidth="1"/>
    <col min="14594" max="14594" width="12.42578125" style="1" customWidth="1"/>
    <col min="14595" max="14595" width="12.7109375" style="1" customWidth="1"/>
    <col min="14596" max="14596" width="11" style="1" customWidth="1"/>
    <col min="14597" max="14597" width="7.7109375" style="1" customWidth="1"/>
    <col min="14598" max="14598" width="13.85546875" style="1" customWidth="1"/>
    <col min="14599" max="14599" width="13.42578125" style="1" customWidth="1"/>
    <col min="14600" max="14600" width="20.28515625" style="1" customWidth="1"/>
    <col min="14601" max="14601" width="14.140625" style="1" customWidth="1"/>
    <col min="14602" max="14602" width="6.140625" style="1" customWidth="1"/>
    <col min="14603" max="14603" width="5.28515625" style="1" customWidth="1"/>
    <col min="14604" max="14605" width="6.5703125" style="1" customWidth="1"/>
    <col min="14606" max="14606" width="17.28515625" style="1" customWidth="1"/>
    <col min="14607" max="14607" width="17" style="1" customWidth="1"/>
    <col min="14608" max="14608" width="14.140625" style="1" bestFit="1" customWidth="1"/>
    <col min="14609" max="14847" width="9.140625" style="1"/>
    <col min="14848" max="14848" width="38.140625" style="1" customWidth="1"/>
    <col min="14849" max="14849" width="15" style="1" customWidth="1"/>
    <col min="14850" max="14850" width="12.42578125" style="1" customWidth="1"/>
    <col min="14851" max="14851" width="12.7109375" style="1" customWidth="1"/>
    <col min="14852" max="14852" width="11" style="1" customWidth="1"/>
    <col min="14853" max="14853" width="7.7109375" style="1" customWidth="1"/>
    <col min="14854" max="14854" width="13.85546875" style="1" customWidth="1"/>
    <col min="14855" max="14855" width="13.42578125" style="1" customWidth="1"/>
    <col min="14856" max="14856" width="20.28515625" style="1" customWidth="1"/>
    <col min="14857" max="14857" width="14.140625" style="1" customWidth="1"/>
    <col min="14858" max="14858" width="6.140625" style="1" customWidth="1"/>
    <col min="14859" max="14859" width="5.28515625" style="1" customWidth="1"/>
    <col min="14860" max="14861" width="6.5703125" style="1" customWidth="1"/>
    <col min="14862" max="14862" width="17.28515625" style="1" customWidth="1"/>
    <col min="14863" max="14863" width="17" style="1" customWidth="1"/>
    <col min="14864" max="14864" width="14.140625" style="1" bestFit="1" customWidth="1"/>
    <col min="14865" max="15103" width="9.140625" style="1"/>
    <col min="15104" max="15104" width="38.140625" style="1" customWidth="1"/>
    <col min="15105" max="15105" width="15" style="1" customWidth="1"/>
    <col min="15106" max="15106" width="12.42578125" style="1" customWidth="1"/>
    <col min="15107" max="15107" width="12.7109375" style="1" customWidth="1"/>
    <col min="15108" max="15108" width="11" style="1" customWidth="1"/>
    <col min="15109" max="15109" width="7.7109375" style="1" customWidth="1"/>
    <col min="15110" max="15110" width="13.85546875" style="1" customWidth="1"/>
    <col min="15111" max="15111" width="13.42578125" style="1" customWidth="1"/>
    <col min="15112" max="15112" width="20.28515625" style="1" customWidth="1"/>
    <col min="15113" max="15113" width="14.140625" style="1" customWidth="1"/>
    <col min="15114" max="15114" width="6.140625" style="1" customWidth="1"/>
    <col min="15115" max="15115" width="5.28515625" style="1" customWidth="1"/>
    <col min="15116" max="15117" width="6.5703125" style="1" customWidth="1"/>
    <col min="15118" max="15118" width="17.28515625" style="1" customWidth="1"/>
    <col min="15119" max="15119" width="17" style="1" customWidth="1"/>
    <col min="15120" max="15120" width="14.140625" style="1" bestFit="1" customWidth="1"/>
    <col min="15121" max="15359" width="9.140625" style="1"/>
    <col min="15360" max="15360" width="38.140625" style="1" customWidth="1"/>
    <col min="15361" max="15361" width="15" style="1" customWidth="1"/>
    <col min="15362" max="15362" width="12.42578125" style="1" customWidth="1"/>
    <col min="15363" max="15363" width="12.7109375" style="1" customWidth="1"/>
    <col min="15364" max="15364" width="11" style="1" customWidth="1"/>
    <col min="15365" max="15365" width="7.7109375" style="1" customWidth="1"/>
    <col min="15366" max="15366" width="13.85546875" style="1" customWidth="1"/>
    <col min="15367" max="15367" width="13.42578125" style="1" customWidth="1"/>
    <col min="15368" max="15368" width="20.28515625" style="1" customWidth="1"/>
    <col min="15369" max="15369" width="14.140625" style="1" customWidth="1"/>
    <col min="15370" max="15370" width="6.140625" style="1" customWidth="1"/>
    <col min="15371" max="15371" width="5.28515625" style="1" customWidth="1"/>
    <col min="15372" max="15373" width="6.5703125" style="1" customWidth="1"/>
    <col min="15374" max="15374" width="17.28515625" style="1" customWidth="1"/>
    <col min="15375" max="15375" width="17" style="1" customWidth="1"/>
    <col min="15376" max="15376" width="14.140625" style="1" bestFit="1" customWidth="1"/>
    <col min="15377" max="15615" width="9.140625" style="1"/>
    <col min="15616" max="15616" width="38.140625" style="1" customWidth="1"/>
    <col min="15617" max="15617" width="15" style="1" customWidth="1"/>
    <col min="15618" max="15618" width="12.42578125" style="1" customWidth="1"/>
    <col min="15619" max="15619" width="12.7109375" style="1" customWidth="1"/>
    <col min="15620" max="15620" width="11" style="1" customWidth="1"/>
    <col min="15621" max="15621" width="7.7109375" style="1" customWidth="1"/>
    <col min="15622" max="15622" width="13.85546875" style="1" customWidth="1"/>
    <col min="15623" max="15623" width="13.42578125" style="1" customWidth="1"/>
    <col min="15624" max="15624" width="20.28515625" style="1" customWidth="1"/>
    <col min="15625" max="15625" width="14.140625" style="1" customWidth="1"/>
    <col min="15626" max="15626" width="6.140625" style="1" customWidth="1"/>
    <col min="15627" max="15627" width="5.28515625" style="1" customWidth="1"/>
    <col min="15628" max="15629" width="6.5703125" style="1" customWidth="1"/>
    <col min="15630" max="15630" width="17.28515625" style="1" customWidth="1"/>
    <col min="15631" max="15631" width="17" style="1" customWidth="1"/>
    <col min="15632" max="15632" width="14.140625" style="1" bestFit="1" customWidth="1"/>
    <col min="15633" max="15871" width="9.140625" style="1"/>
    <col min="15872" max="15872" width="38.140625" style="1" customWidth="1"/>
    <col min="15873" max="15873" width="15" style="1" customWidth="1"/>
    <col min="15874" max="15874" width="12.42578125" style="1" customWidth="1"/>
    <col min="15875" max="15875" width="12.7109375" style="1" customWidth="1"/>
    <col min="15876" max="15876" width="11" style="1" customWidth="1"/>
    <col min="15877" max="15877" width="7.7109375" style="1" customWidth="1"/>
    <col min="15878" max="15878" width="13.85546875" style="1" customWidth="1"/>
    <col min="15879" max="15879" width="13.42578125" style="1" customWidth="1"/>
    <col min="15880" max="15880" width="20.28515625" style="1" customWidth="1"/>
    <col min="15881" max="15881" width="14.140625" style="1" customWidth="1"/>
    <col min="15882" max="15882" width="6.140625" style="1" customWidth="1"/>
    <col min="15883" max="15883" width="5.28515625" style="1" customWidth="1"/>
    <col min="15884" max="15885" width="6.5703125" style="1" customWidth="1"/>
    <col min="15886" max="15886" width="17.28515625" style="1" customWidth="1"/>
    <col min="15887" max="15887" width="17" style="1" customWidth="1"/>
    <col min="15888" max="15888" width="14.140625" style="1" bestFit="1" customWidth="1"/>
    <col min="15889" max="16127" width="9.140625" style="1"/>
    <col min="16128" max="16128" width="38.140625" style="1" customWidth="1"/>
    <col min="16129" max="16129" width="15" style="1" customWidth="1"/>
    <col min="16130" max="16130" width="12.42578125" style="1" customWidth="1"/>
    <col min="16131" max="16131" width="12.7109375" style="1" customWidth="1"/>
    <col min="16132" max="16132" width="11" style="1" customWidth="1"/>
    <col min="16133" max="16133" width="7.7109375" style="1" customWidth="1"/>
    <col min="16134" max="16134" width="13.85546875" style="1" customWidth="1"/>
    <col min="16135" max="16135" width="13.42578125" style="1" customWidth="1"/>
    <col min="16136" max="16136" width="20.28515625" style="1" customWidth="1"/>
    <col min="16137" max="16137" width="14.140625" style="1" customWidth="1"/>
    <col min="16138" max="16138" width="6.140625" style="1" customWidth="1"/>
    <col min="16139" max="16139" width="5.28515625" style="1" customWidth="1"/>
    <col min="16140" max="16141" width="6.5703125" style="1" customWidth="1"/>
    <col min="16142" max="16142" width="17.28515625" style="1" customWidth="1"/>
    <col min="16143" max="16143" width="17" style="1" customWidth="1"/>
    <col min="16144" max="16144" width="14.140625" style="1" bestFit="1" customWidth="1"/>
    <col min="16145" max="16384" width="9.140625" style="1"/>
  </cols>
  <sheetData>
    <row r="1" spans="1:16" ht="16.5" customHeight="1">
      <c r="A1" s="1"/>
      <c r="B1" s="1"/>
      <c r="C1" s="1"/>
      <c r="D1" s="1223"/>
      <c r="E1" s="1"/>
      <c r="F1" s="1"/>
      <c r="G1" s="1"/>
      <c r="H1" s="1"/>
      <c r="I1" s="1222"/>
      <c r="J1" s="1222"/>
      <c r="K1" s="1222"/>
      <c r="L1" s="1222"/>
      <c r="M1" s="1"/>
      <c r="N1" s="1"/>
    </row>
    <row r="2" spans="1:16" ht="16.5" customHeight="1">
      <c r="A2" s="1612" t="s">
        <v>893</v>
      </c>
      <c r="B2" s="1"/>
      <c r="C2" s="1"/>
      <c r="D2" s="1223"/>
      <c r="E2" s="1"/>
      <c r="F2" s="1"/>
      <c r="G2" s="1"/>
      <c r="H2" s="1"/>
      <c r="I2" s="1222"/>
      <c r="J2" s="1222"/>
      <c r="K2" s="1222"/>
      <c r="L2" s="1222"/>
      <c r="M2" s="1"/>
      <c r="N2" s="1"/>
    </row>
    <row r="3" spans="1:16" ht="16.5" customHeight="1" thickBot="1">
      <c r="A3" s="1224" t="s">
        <v>884</v>
      </c>
      <c r="B3" s="1225"/>
      <c r="C3" s="1225"/>
      <c r="D3" s="1225"/>
      <c r="E3" s="1225"/>
      <c r="F3" s="1225"/>
      <c r="G3" s="1225"/>
      <c r="H3" s="1225"/>
      <c r="I3" s="1225"/>
      <c r="J3" s="1226"/>
      <c r="K3" s="1227"/>
      <c r="L3" s="1228"/>
      <c r="M3" s="1228"/>
      <c r="N3" s="1228"/>
      <c r="O3" s="1"/>
      <c r="P3" s="1"/>
    </row>
    <row r="4" spans="1:16" s="18" customFormat="1" ht="16.5" customHeight="1" thickBot="1">
      <c r="A4" s="2322" t="s">
        <v>2</v>
      </c>
      <c r="B4" s="2325" t="s">
        <v>186</v>
      </c>
      <c r="C4" s="2326"/>
      <c r="D4" s="2327" t="s">
        <v>400</v>
      </c>
      <c r="E4" s="2314" t="s">
        <v>207</v>
      </c>
      <c r="F4" s="2316"/>
      <c r="G4" s="2314" t="s">
        <v>2908</v>
      </c>
      <c r="H4" s="2316"/>
      <c r="I4" s="2314" t="s">
        <v>401</v>
      </c>
      <c r="J4" s="2315"/>
      <c r="K4" s="2314" t="s">
        <v>885</v>
      </c>
      <c r="L4" s="2316"/>
      <c r="M4" s="2314" t="s">
        <v>886</v>
      </c>
      <c r="N4" s="2316"/>
      <c r="O4" s="2317" t="s">
        <v>402</v>
      </c>
      <c r="P4" s="2319" t="s">
        <v>2909</v>
      </c>
    </row>
    <row r="5" spans="1:16" s="18" customFormat="1" ht="16.5" customHeight="1">
      <c r="A5" s="2323"/>
      <c r="B5" s="2308" t="s">
        <v>403</v>
      </c>
      <c r="C5" s="2310" t="s">
        <v>404</v>
      </c>
      <c r="D5" s="2328"/>
      <c r="E5" s="2312" t="s">
        <v>405</v>
      </c>
      <c r="F5" s="2312" t="s">
        <v>406</v>
      </c>
      <c r="G5" s="2312" t="s">
        <v>405</v>
      </c>
      <c r="H5" s="2312" t="s">
        <v>406</v>
      </c>
      <c r="I5" s="2312" t="s">
        <v>407</v>
      </c>
      <c r="J5" s="2312" t="s">
        <v>408</v>
      </c>
      <c r="K5" s="2312" t="s">
        <v>409</v>
      </c>
      <c r="L5" s="2312" t="s">
        <v>410</v>
      </c>
      <c r="M5" s="2312" t="s">
        <v>411</v>
      </c>
      <c r="N5" s="2312" t="s">
        <v>412</v>
      </c>
      <c r="O5" s="2318"/>
      <c r="P5" s="2320"/>
    </row>
    <row r="6" spans="1:16" s="18" customFormat="1" ht="15.75" customHeight="1" thickBot="1">
      <c r="A6" s="2324"/>
      <c r="B6" s="2309"/>
      <c r="C6" s="2311"/>
      <c r="D6" s="2329"/>
      <c r="E6" s="2313"/>
      <c r="F6" s="2313"/>
      <c r="G6" s="2313"/>
      <c r="H6" s="2313"/>
      <c r="I6" s="2313"/>
      <c r="J6" s="2313"/>
      <c r="K6" s="2313"/>
      <c r="L6" s="2313"/>
      <c r="M6" s="2313"/>
      <c r="N6" s="2313"/>
      <c r="O6" s="2313"/>
      <c r="P6" s="2321"/>
    </row>
    <row r="7" spans="1:16" ht="15.75" customHeight="1" thickBot="1">
      <c r="A7" s="1229" t="s">
        <v>413</v>
      </c>
      <c r="B7" s="1230"/>
      <c r="C7" s="1230"/>
      <c r="D7" s="1230"/>
      <c r="E7" s="1230"/>
      <c r="F7" s="1230"/>
      <c r="G7" s="1230"/>
      <c r="H7" s="1230"/>
      <c r="I7" s="1230"/>
      <c r="J7" s="1230"/>
      <c r="K7" s="1230"/>
      <c r="L7" s="1230"/>
      <c r="M7" s="1230"/>
      <c r="N7" s="1230"/>
      <c r="O7" s="1230"/>
      <c r="P7" s="1231"/>
    </row>
    <row r="8" spans="1:16" s="139" customFormat="1" ht="21.75" customHeight="1">
      <c r="A8" s="1232" t="s">
        <v>2422</v>
      </c>
      <c r="B8" s="1233"/>
      <c r="C8" s="1234"/>
      <c r="D8" s="1235"/>
      <c r="E8" s="1234"/>
      <c r="F8" s="1236"/>
      <c r="G8" s="200"/>
      <c r="H8" s="200"/>
      <c r="I8" s="1234"/>
      <c r="J8" s="1236"/>
      <c r="K8" s="1236"/>
      <c r="L8" s="1236"/>
      <c r="M8" s="1236"/>
      <c r="N8" s="1236"/>
      <c r="O8" s="1236"/>
      <c r="P8" s="1237"/>
    </row>
    <row r="9" spans="1:16" s="139" customFormat="1" ht="15.75" customHeight="1">
      <c r="A9" s="1238"/>
      <c r="B9" s="199"/>
      <c r="C9" s="199"/>
      <c r="D9" s="210"/>
      <c r="E9" s="1239"/>
      <c r="F9" s="210" t="s">
        <v>2420</v>
      </c>
      <c r="G9" s="210"/>
      <c r="H9" s="210"/>
      <c r="I9" s="200"/>
      <c r="J9" s="199"/>
      <c r="K9" s="200"/>
      <c r="L9" s="200"/>
      <c r="M9" s="200"/>
      <c r="N9" s="200"/>
      <c r="O9" s="200"/>
      <c r="P9" s="1240"/>
    </row>
    <row r="10" spans="1:16" s="139" customFormat="1" ht="15.75" customHeight="1">
      <c r="A10" s="1238"/>
      <c r="B10" s="199"/>
      <c r="C10" s="199"/>
      <c r="D10" s="210"/>
      <c r="E10" s="1239"/>
      <c r="F10" s="210" t="s">
        <v>2421</v>
      </c>
      <c r="G10" s="210"/>
      <c r="H10" s="210"/>
      <c r="I10" s="199"/>
      <c r="J10" s="200"/>
      <c r="K10" s="200"/>
      <c r="L10" s="200"/>
      <c r="M10" s="200"/>
      <c r="N10" s="200"/>
      <c r="O10" s="200"/>
      <c r="P10" s="1241"/>
    </row>
    <row r="11" spans="1:16" s="139" customFormat="1" ht="15.75" customHeight="1" thickBot="1">
      <c r="A11" s="1242" t="s">
        <v>1198</v>
      </c>
      <c r="B11" s="204"/>
      <c r="C11" s="227"/>
      <c r="D11" s="228"/>
      <c r="E11" s="199"/>
      <c r="F11" s="200"/>
      <c r="G11" s="200"/>
      <c r="H11" s="200"/>
      <c r="I11" s="204"/>
      <c r="J11" s="205"/>
      <c r="K11" s="205"/>
      <c r="L11" s="205"/>
      <c r="M11" s="205"/>
      <c r="N11" s="205"/>
      <c r="O11" s="205"/>
      <c r="P11" s="1241"/>
    </row>
    <row r="12" spans="1:16" s="139" customFormat="1" ht="15.75" customHeight="1">
      <c r="A12" s="1243" t="s">
        <v>1199</v>
      </c>
      <c r="B12" s="1244">
        <v>2.09</v>
      </c>
      <c r="C12" s="1245">
        <v>2.16</v>
      </c>
      <c r="D12" s="215" t="s">
        <v>414</v>
      </c>
      <c r="E12" s="1246" t="s">
        <v>430</v>
      </c>
      <c r="F12" s="1247">
        <v>50</v>
      </c>
      <c r="G12" s="1248"/>
      <c r="H12" s="216"/>
      <c r="I12" s="1249" t="s">
        <v>1200</v>
      </c>
      <c r="J12" s="1250" t="s">
        <v>1201</v>
      </c>
      <c r="K12" s="1251" t="s">
        <v>415</v>
      </c>
      <c r="L12" s="1252"/>
      <c r="M12" s="1253" t="s">
        <v>1202</v>
      </c>
      <c r="N12" s="1252" t="s">
        <v>417</v>
      </c>
      <c r="O12" s="1254" t="s">
        <v>418</v>
      </c>
      <c r="P12" s="1255">
        <v>200</v>
      </c>
    </row>
    <row r="13" spans="1:16" s="139" customFormat="1" ht="15.75" customHeight="1">
      <c r="A13" s="1256" t="s">
        <v>1203</v>
      </c>
      <c r="B13" s="1257">
        <v>2.5299999999999998</v>
      </c>
      <c r="C13" s="1258">
        <v>2.62</v>
      </c>
      <c r="D13" s="221" t="s">
        <v>414</v>
      </c>
      <c r="E13" s="1259" t="s">
        <v>430</v>
      </c>
      <c r="F13" s="1260">
        <v>52</v>
      </c>
      <c r="G13" s="1261"/>
      <c r="H13" s="1262"/>
      <c r="I13" s="1263" t="s">
        <v>1200</v>
      </c>
      <c r="J13" s="229" t="s">
        <v>1201</v>
      </c>
      <c r="K13" s="1264" t="s">
        <v>415</v>
      </c>
      <c r="L13" s="1265"/>
      <c r="M13" s="1266" t="s">
        <v>1202</v>
      </c>
      <c r="N13" s="1265" t="s">
        <v>417</v>
      </c>
      <c r="O13" s="1267" t="s">
        <v>420</v>
      </c>
      <c r="P13" s="1255">
        <v>214</v>
      </c>
    </row>
    <row r="14" spans="1:16" s="139" customFormat="1" ht="15.75" customHeight="1">
      <c r="A14" s="1256" t="s">
        <v>1204</v>
      </c>
      <c r="B14" s="1257">
        <v>3.56</v>
      </c>
      <c r="C14" s="1258">
        <v>3.84</v>
      </c>
      <c r="D14" s="221" t="s">
        <v>414</v>
      </c>
      <c r="E14" s="1268" t="s">
        <v>431</v>
      </c>
      <c r="F14" s="1269">
        <v>55</v>
      </c>
      <c r="G14" s="1261"/>
      <c r="H14" s="1262"/>
      <c r="I14" s="1270" t="s">
        <v>1205</v>
      </c>
      <c r="J14" s="229" t="s">
        <v>1206</v>
      </c>
      <c r="K14" s="1271" t="s">
        <v>415</v>
      </c>
      <c r="L14" s="1272"/>
      <c r="M14" s="1273" t="s">
        <v>1202</v>
      </c>
      <c r="N14" s="1272" t="s">
        <v>417</v>
      </c>
      <c r="O14" s="1267" t="s">
        <v>420</v>
      </c>
      <c r="P14" s="1255">
        <v>261</v>
      </c>
    </row>
    <row r="15" spans="1:16" s="139" customFormat="1" ht="15.75" customHeight="1">
      <c r="A15" s="1256" t="s">
        <v>1207</v>
      </c>
      <c r="B15" s="1274">
        <v>5.05</v>
      </c>
      <c r="C15" s="1258">
        <v>5.25</v>
      </c>
      <c r="D15" s="221" t="s">
        <v>414</v>
      </c>
      <c r="E15" s="1268" t="s">
        <v>432</v>
      </c>
      <c r="F15" s="1269">
        <v>58</v>
      </c>
      <c r="G15" s="1261"/>
      <c r="H15" s="1262"/>
      <c r="I15" s="1275" t="s">
        <v>1208</v>
      </c>
      <c r="J15" s="1276" t="s">
        <v>1209</v>
      </c>
      <c r="K15" s="1277" t="s">
        <v>415</v>
      </c>
      <c r="L15" s="1278"/>
      <c r="M15" s="1279" t="s">
        <v>1202</v>
      </c>
      <c r="N15" s="1278" t="s">
        <v>417</v>
      </c>
      <c r="O15" s="1267" t="s">
        <v>421</v>
      </c>
      <c r="P15" s="1255">
        <v>430</v>
      </c>
    </row>
    <row r="16" spans="1:16" s="139" customFormat="1" ht="15.75" customHeight="1">
      <c r="A16" s="1256" t="s">
        <v>1210</v>
      </c>
      <c r="B16" s="1280">
        <v>7.05</v>
      </c>
      <c r="C16" s="1281">
        <v>7.16</v>
      </c>
      <c r="D16" s="221" t="s">
        <v>414</v>
      </c>
      <c r="E16" s="1268" t="s">
        <v>432</v>
      </c>
      <c r="F16" s="1269">
        <v>62</v>
      </c>
      <c r="G16" s="1261"/>
      <c r="H16" s="1262"/>
      <c r="I16" s="1282" t="s">
        <v>1208</v>
      </c>
      <c r="J16" s="1276" t="s">
        <v>1211</v>
      </c>
      <c r="K16" s="1277" t="s">
        <v>415</v>
      </c>
      <c r="L16" s="1278"/>
      <c r="M16" s="1279" t="s">
        <v>1202</v>
      </c>
      <c r="N16" s="1278" t="s">
        <v>417</v>
      </c>
      <c r="O16" s="1283" t="s">
        <v>424</v>
      </c>
      <c r="P16" s="1255">
        <v>570</v>
      </c>
    </row>
    <row r="17" spans="1:16" s="139" customFormat="1" ht="15.75" customHeight="1" thickBot="1">
      <c r="A17" s="1284" t="s">
        <v>1212</v>
      </c>
      <c r="B17" s="1285">
        <v>8.4</v>
      </c>
      <c r="C17" s="1286">
        <v>8.5</v>
      </c>
      <c r="D17" s="1287" t="s">
        <v>414</v>
      </c>
      <c r="E17" s="1288">
        <v>52</v>
      </c>
      <c r="F17" s="1289">
        <v>62</v>
      </c>
      <c r="G17" s="1290"/>
      <c r="H17" s="226"/>
      <c r="I17" s="1291" t="s">
        <v>1213</v>
      </c>
      <c r="J17" s="1292" t="s">
        <v>1214</v>
      </c>
      <c r="K17" s="1293" t="s">
        <v>415</v>
      </c>
      <c r="L17" s="1294"/>
      <c r="M17" s="1295" t="s">
        <v>1202</v>
      </c>
      <c r="N17" s="1294" t="s">
        <v>417</v>
      </c>
      <c r="O17" s="1296" t="s">
        <v>424</v>
      </c>
      <c r="P17" s="1255">
        <v>725</v>
      </c>
    </row>
    <row r="18" spans="1:16" s="139" customFormat="1" ht="15.75" customHeight="1">
      <c r="A18" s="986" t="s">
        <v>2910</v>
      </c>
      <c r="B18" s="1297"/>
      <c r="C18" s="1298"/>
      <c r="D18" s="1299"/>
      <c r="E18" s="1300"/>
      <c r="F18" s="1301"/>
      <c r="G18" s="1301"/>
      <c r="H18" s="1301"/>
      <c r="I18" s="1302"/>
      <c r="J18" s="1303"/>
      <c r="K18" s="1304"/>
      <c r="L18" s="1304"/>
      <c r="M18" s="1304"/>
      <c r="N18" s="1304"/>
      <c r="O18" s="1305"/>
      <c r="P18" s="1241"/>
    </row>
    <row r="19" spans="1:16" s="139" customFormat="1" ht="15.75" customHeight="1">
      <c r="A19" s="1238"/>
      <c r="B19" s="199"/>
      <c r="C19" s="199"/>
      <c r="D19" s="210" t="s">
        <v>2911</v>
      </c>
      <c r="E19" s="199"/>
      <c r="F19" s="200"/>
      <c r="G19" s="200"/>
      <c r="H19" s="200"/>
      <c r="I19" s="199"/>
      <c r="J19" s="200"/>
      <c r="K19" s="200"/>
      <c r="L19" s="200"/>
      <c r="M19" s="200"/>
      <c r="N19" s="200"/>
      <c r="O19" s="200"/>
      <c r="P19" s="1241"/>
    </row>
    <row r="20" spans="1:16" s="139" customFormat="1" ht="15.75" customHeight="1">
      <c r="A20" s="1238"/>
      <c r="B20" s="199"/>
      <c r="C20" s="199"/>
      <c r="D20" s="210" t="s">
        <v>2912</v>
      </c>
      <c r="E20" s="199"/>
      <c r="F20" s="200"/>
      <c r="G20" s="200"/>
      <c r="H20" s="200"/>
      <c r="I20" s="199"/>
      <c r="J20" s="200"/>
      <c r="K20" s="200"/>
      <c r="L20" s="200"/>
      <c r="M20" s="200"/>
      <c r="N20" s="200"/>
      <c r="O20" s="200"/>
      <c r="P20" s="1241"/>
    </row>
    <row r="21" spans="1:16" s="139" customFormat="1" ht="15.75" customHeight="1">
      <c r="A21" s="1306"/>
      <c r="B21" s="199"/>
      <c r="C21" s="199"/>
      <c r="D21" s="211"/>
      <c r="E21" s="199"/>
      <c r="F21" s="200"/>
      <c r="G21" s="200"/>
      <c r="H21" s="200"/>
      <c r="I21" s="199"/>
      <c r="J21" s="200"/>
      <c r="K21" s="200"/>
      <c r="L21" s="200"/>
      <c r="M21" s="200"/>
      <c r="N21" s="200"/>
      <c r="O21" s="200"/>
      <c r="P21" s="1241"/>
    </row>
    <row r="22" spans="1:16" s="139" customFormat="1" ht="15.75" customHeight="1" thickBot="1">
      <c r="A22" s="1307" t="s">
        <v>1215</v>
      </c>
      <c r="B22" s="199"/>
      <c r="C22" s="212"/>
      <c r="D22" s="210"/>
      <c r="E22" s="199"/>
      <c r="F22" s="200"/>
      <c r="G22" s="200"/>
      <c r="H22" s="200"/>
      <c r="I22" s="199"/>
      <c r="J22" s="200"/>
      <c r="K22" s="200"/>
      <c r="L22" s="200"/>
      <c r="M22" s="200"/>
      <c r="N22" s="200"/>
      <c r="O22" s="200"/>
      <c r="P22" s="1241"/>
    </row>
    <row r="23" spans="1:16" s="139" customFormat="1" ht="15.75" customHeight="1">
      <c r="A23" s="1243" t="s">
        <v>1216</v>
      </c>
      <c r="B23" s="1244">
        <v>2.1</v>
      </c>
      <c r="C23" s="1245">
        <v>2.2000000000000002</v>
      </c>
      <c r="D23" s="215" t="s">
        <v>414</v>
      </c>
      <c r="E23" s="1246">
        <v>33</v>
      </c>
      <c r="F23" s="1247">
        <v>48</v>
      </c>
      <c r="G23" s="1248"/>
      <c r="H23" s="216"/>
      <c r="I23" s="1249" t="s">
        <v>1217</v>
      </c>
      <c r="J23" s="1250" t="s">
        <v>1218</v>
      </c>
      <c r="K23" s="1251" t="s">
        <v>415</v>
      </c>
      <c r="L23" s="1252"/>
      <c r="M23" s="1253" t="s">
        <v>416</v>
      </c>
      <c r="N23" s="1252" t="s">
        <v>417</v>
      </c>
      <c r="O23" s="1254" t="s">
        <v>418</v>
      </c>
      <c r="P23" s="1308">
        <v>225</v>
      </c>
    </row>
    <row r="24" spans="1:16" s="139" customFormat="1" ht="15.75" customHeight="1">
      <c r="A24" s="1256" t="s">
        <v>1219</v>
      </c>
      <c r="B24" s="1257">
        <v>2.65</v>
      </c>
      <c r="C24" s="1258">
        <v>2.7</v>
      </c>
      <c r="D24" s="221" t="s">
        <v>414</v>
      </c>
      <c r="E24" s="1259">
        <v>33</v>
      </c>
      <c r="F24" s="1260">
        <v>50</v>
      </c>
      <c r="G24" s="1261"/>
      <c r="H24" s="1262"/>
      <c r="I24" s="1263" t="s">
        <v>1217</v>
      </c>
      <c r="J24" s="229" t="s">
        <v>1220</v>
      </c>
      <c r="K24" s="1264" t="s">
        <v>415</v>
      </c>
      <c r="L24" s="1265"/>
      <c r="M24" s="1266" t="s">
        <v>416</v>
      </c>
      <c r="N24" s="1265" t="s">
        <v>417</v>
      </c>
      <c r="O24" s="1267" t="s">
        <v>420</v>
      </c>
      <c r="P24" s="1308">
        <v>240</v>
      </c>
    </row>
    <row r="25" spans="1:16" s="139" customFormat="1" ht="15.75" customHeight="1">
      <c r="A25" s="1256" t="s">
        <v>1221</v>
      </c>
      <c r="B25" s="1257">
        <v>3.55</v>
      </c>
      <c r="C25" s="1258">
        <v>3.65</v>
      </c>
      <c r="D25" s="221" t="s">
        <v>414</v>
      </c>
      <c r="E25" s="1268">
        <v>36</v>
      </c>
      <c r="F25" s="1269">
        <v>52</v>
      </c>
      <c r="G25" s="1261"/>
      <c r="H25" s="1262"/>
      <c r="I25" s="1270" t="s">
        <v>1222</v>
      </c>
      <c r="J25" s="229" t="s">
        <v>1223</v>
      </c>
      <c r="K25" s="1271"/>
      <c r="L25" s="1271" t="s">
        <v>415</v>
      </c>
      <c r="M25" s="1273" t="s">
        <v>416</v>
      </c>
      <c r="N25" s="1272" t="s">
        <v>417</v>
      </c>
      <c r="O25" s="1267" t="s">
        <v>420</v>
      </c>
      <c r="P25" s="1309">
        <v>279</v>
      </c>
    </row>
    <row r="26" spans="1:16" s="139" customFormat="1" ht="15.75" customHeight="1">
      <c r="A26" s="1256" t="s">
        <v>1224</v>
      </c>
      <c r="B26" s="1274">
        <v>5.3</v>
      </c>
      <c r="C26" s="1258">
        <v>5.45</v>
      </c>
      <c r="D26" s="221" t="s">
        <v>414</v>
      </c>
      <c r="E26" s="1268">
        <v>45</v>
      </c>
      <c r="F26" s="1269">
        <v>56</v>
      </c>
      <c r="G26" s="1261"/>
      <c r="H26" s="1262"/>
      <c r="I26" s="1275" t="s">
        <v>1225</v>
      </c>
      <c r="J26" s="1276" t="s">
        <v>1226</v>
      </c>
      <c r="K26" s="1277"/>
      <c r="L26" s="1277" t="s">
        <v>415</v>
      </c>
      <c r="M26" s="1279" t="s">
        <v>416</v>
      </c>
      <c r="N26" s="1278" t="s">
        <v>417</v>
      </c>
      <c r="O26" s="1267" t="s">
        <v>421</v>
      </c>
      <c r="P26" s="1255">
        <v>450</v>
      </c>
    </row>
    <row r="27" spans="1:16" s="139" customFormat="1" ht="15.75" customHeight="1" thickBot="1">
      <c r="A27" s="1310" t="s">
        <v>1227</v>
      </c>
      <c r="B27" s="1311">
        <v>7</v>
      </c>
      <c r="C27" s="1312">
        <v>7.1</v>
      </c>
      <c r="D27" s="225" t="s">
        <v>414</v>
      </c>
      <c r="E27" s="1313">
        <v>40</v>
      </c>
      <c r="F27" s="1314">
        <v>55</v>
      </c>
      <c r="G27" s="1290"/>
      <c r="H27" s="226"/>
      <c r="I27" s="1315" t="s">
        <v>1228</v>
      </c>
      <c r="J27" s="1316" t="s">
        <v>1229</v>
      </c>
      <c r="K27" s="1317"/>
      <c r="L27" s="1317" t="s">
        <v>415</v>
      </c>
      <c r="M27" s="1318" t="s">
        <v>423</v>
      </c>
      <c r="N27" s="1319" t="s">
        <v>416</v>
      </c>
      <c r="O27" s="1320" t="s">
        <v>1230</v>
      </c>
      <c r="P27" s="1255">
        <v>600</v>
      </c>
    </row>
    <row r="28" spans="1:16" ht="23.25" customHeight="1">
      <c r="A28" s="1321" t="s">
        <v>2913</v>
      </c>
      <c r="B28" s="1234"/>
      <c r="C28" s="1234"/>
      <c r="D28" s="1322"/>
      <c r="E28" s="1234"/>
      <c r="F28" s="1236"/>
      <c r="G28" s="1236"/>
      <c r="H28" s="1236"/>
      <c r="I28" s="1234"/>
      <c r="J28" s="1236"/>
      <c r="K28" s="1236"/>
      <c r="L28" s="1236"/>
      <c r="M28" s="1236"/>
      <c r="N28" s="1236"/>
      <c r="O28" s="1236"/>
      <c r="P28" s="1241"/>
    </row>
    <row r="29" spans="1:16" ht="18.75" customHeight="1">
      <c r="A29" s="278"/>
      <c r="B29" s="199"/>
      <c r="C29" s="199"/>
      <c r="D29" s="210" t="s">
        <v>890</v>
      </c>
      <c r="E29" s="199"/>
      <c r="F29" s="200"/>
      <c r="G29" s="200"/>
      <c r="H29" s="200"/>
      <c r="I29" s="199"/>
      <c r="J29" s="200"/>
      <c r="K29" s="200"/>
      <c r="L29" s="200"/>
      <c r="M29" s="200"/>
      <c r="N29" s="200"/>
      <c r="O29" s="200"/>
      <c r="P29" s="1241"/>
    </row>
    <row r="30" spans="1:16" ht="15.75" customHeight="1">
      <c r="A30" s="1323"/>
      <c r="B30" s="199"/>
      <c r="C30" s="199"/>
      <c r="D30" s="1324" t="s">
        <v>2914</v>
      </c>
      <c r="E30" s="199"/>
      <c r="F30" s="1013"/>
      <c r="G30" s="1013"/>
      <c r="H30" s="1013"/>
      <c r="I30" s="199"/>
      <c r="J30" s="1013"/>
      <c r="K30" s="1013"/>
      <c r="L30" s="1013"/>
      <c r="M30" s="1013"/>
      <c r="N30" s="1013"/>
      <c r="O30" s="1013"/>
      <c r="P30" s="1325"/>
    </row>
    <row r="31" spans="1:16" ht="15.75" customHeight="1" thickBot="1">
      <c r="A31" s="1242" t="s">
        <v>2915</v>
      </c>
      <c r="B31" s="199"/>
      <c r="C31" s="2"/>
      <c r="D31" s="1326" t="s">
        <v>2916</v>
      </c>
      <c r="E31" s="199"/>
      <c r="F31" s="1013"/>
      <c r="G31" s="1013"/>
      <c r="H31" s="1013"/>
      <c r="I31" s="199"/>
      <c r="J31" s="1013"/>
      <c r="K31" s="1013"/>
      <c r="L31" s="1013"/>
      <c r="M31" s="1013"/>
      <c r="N31" s="1013"/>
      <c r="O31" s="1013"/>
      <c r="P31" s="1325"/>
    </row>
    <row r="32" spans="1:16" ht="15.75" customHeight="1">
      <c r="A32" s="1327" t="s">
        <v>2917</v>
      </c>
      <c r="B32" s="213" t="s">
        <v>2918</v>
      </c>
      <c r="C32" s="214" t="s">
        <v>435</v>
      </c>
      <c r="D32" s="215" t="s">
        <v>414</v>
      </c>
      <c r="E32" s="1328"/>
      <c r="F32" s="1329"/>
      <c r="G32" s="1328" t="s">
        <v>2919</v>
      </c>
      <c r="H32" s="1329">
        <v>50</v>
      </c>
      <c r="I32" s="1330" t="s">
        <v>2920</v>
      </c>
      <c r="J32" s="1331" t="s">
        <v>2921</v>
      </c>
      <c r="K32" s="987"/>
      <c r="L32" s="232" t="s">
        <v>415</v>
      </c>
      <c r="M32" s="1253" t="s">
        <v>429</v>
      </c>
      <c r="N32" s="1252" t="s">
        <v>416</v>
      </c>
      <c r="O32" s="1254" t="s">
        <v>420</v>
      </c>
      <c r="P32" s="1255">
        <v>372</v>
      </c>
    </row>
    <row r="33" spans="1:16" ht="15.75" customHeight="1">
      <c r="A33" s="1327" t="s">
        <v>2922</v>
      </c>
      <c r="B33" s="219" t="s">
        <v>2923</v>
      </c>
      <c r="C33" s="220" t="s">
        <v>2924</v>
      </c>
      <c r="D33" s="221" t="s">
        <v>414</v>
      </c>
      <c r="E33" s="1332"/>
      <c r="F33" s="1333"/>
      <c r="G33" s="1332" t="s">
        <v>2919</v>
      </c>
      <c r="H33" s="1333">
        <v>52</v>
      </c>
      <c r="I33" s="1334" t="s">
        <v>2920</v>
      </c>
      <c r="J33" s="1276" t="s">
        <v>2921</v>
      </c>
      <c r="K33" s="988"/>
      <c r="L33" s="234" t="s">
        <v>415</v>
      </c>
      <c r="M33" s="1273" t="s">
        <v>429</v>
      </c>
      <c r="N33" s="1272" t="s">
        <v>416</v>
      </c>
      <c r="O33" s="1267" t="s">
        <v>420</v>
      </c>
      <c r="P33" s="1255">
        <v>393</v>
      </c>
    </row>
    <row r="34" spans="1:16" ht="15.75" customHeight="1">
      <c r="A34" s="1327" t="s">
        <v>2925</v>
      </c>
      <c r="B34" s="235" t="s">
        <v>2926</v>
      </c>
      <c r="C34" s="220" t="s">
        <v>2927</v>
      </c>
      <c r="D34" s="221" t="s">
        <v>414</v>
      </c>
      <c r="E34" s="1332"/>
      <c r="F34" s="1333"/>
      <c r="G34" s="1332" t="s">
        <v>2928</v>
      </c>
      <c r="H34" s="1333">
        <v>54</v>
      </c>
      <c r="I34" s="1334" t="s">
        <v>2929</v>
      </c>
      <c r="J34" s="198" t="s">
        <v>2930</v>
      </c>
      <c r="K34" s="989"/>
      <c r="L34" s="236" t="s">
        <v>415</v>
      </c>
      <c r="M34" s="1279" t="s">
        <v>1251</v>
      </c>
      <c r="N34" s="1278" t="s">
        <v>423</v>
      </c>
      <c r="O34" s="1267" t="s">
        <v>421</v>
      </c>
      <c r="P34" s="1255">
        <v>580</v>
      </c>
    </row>
    <row r="35" spans="1:16" ht="15" customHeight="1" thickBot="1">
      <c r="A35" s="1335" t="s">
        <v>2931</v>
      </c>
      <c r="B35" s="237" t="s">
        <v>2932</v>
      </c>
      <c r="C35" s="238" t="s">
        <v>2933</v>
      </c>
      <c r="D35" s="225" t="s">
        <v>414</v>
      </c>
      <c r="E35" s="1336"/>
      <c r="F35" s="1337"/>
      <c r="G35" s="1336" t="s">
        <v>2934</v>
      </c>
      <c r="H35" s="1337">
        <v>55</v>
      </c>
      <c r="I35" s="1338" t="s">
        <v>2929</v>
      </c>
      <c r="J35" s="240" t="s">
        <v>2930</v>
      </c>
      <c r="K35" s="990"/>
      <c r="L35" s="241" t="s">
        <v>415</v>
      </c>
      <c r="M35" s="1318" t="s">
        <v>1256</v>
      </c>
      <c r="N35" s="1319" t="s">
        <v>429</v>
      </c>
      <c r="O35" s="1267" t="s">
        <v>421</v>
      </c>
      <c r="P35" s="1255">
        <v>760</v>
      </c>
    </row>
    <row r="36" spans="1:16" ht="15.75" customHeight="1">
      <c r="A36" s="986" t="s">
        <v>2423</v>
      </c>
      <c r="B36" s="199"/>
      <c r="C36" s="199"/>
      <c r="D36" s="210" t="s">
        <v>2911</v>
      </c>
      <c r="E36" s="199"/>
      <c r="F36" s="200"/>
      <c r="G36" s="200"/>
      <c r="H36" s="200"/>
      <c r="I36" s="199"/>
      <c r="J36" s="200"/>
      <c r="K36" s="200"/>
      <c r="L36" s="200"/>
      <c r="M36" s="200"/>
      <c r="N36" s="200"/>
      <c r="O36" s="200"/>
      <c r="P36" s="1241"/>
    </row>
    <row r="37" spans="1:16" ht="15.75" customHeight="1">
      <c r="A37" s="1323"/>
      <c r="B37" s="199"/>
      <c r="C37" s="199"/>
      <c r="D37" s="1339" t="s">
        <v>2935</v>
      </c>
      <c r="E37" s="199"/>
      <c r="F37" s="200"/>
      <c r="G37" s="200"/>
      <c r="H37" s="200"/>
      <c r="I37" s="199"/>
      <c r="J37" s="200"/>
      <c r="K37" s="200"/>
      <c r="L37" s="200"/>
      <c r="M37" s="200"/>
      <c r="N37" s="200"/>
      <c r="O37" s="200"/>
      <c r="P37" s="1241"/>
    </row>
    <row r="38" spans="1:16" ht="15.75" customHeight="1">
      <c r="A38" s="1323"/>
      <c r="B38" s="199"/>
      <c r="C38" s="199"/>
      <c r="D38" s="1340" t="s">
        <v>2936</v>
      </c>
      <c r="E38" s="199"/>
      <c r="F38" s="200"/>
      <c r="G38" s="200"/>
      <c r="H38" s="200"/>
      <c r="I38" s="199"/>
      <c r="J38" s="200"/>
      <c r="K38" s="200"/>
      <c r="L38" s="200"/>
      <c r="M38" s="200"/>
      <c r="N38" s="200"/>
      <c r="O38" s="200"/>
      <c r="P38" s="1241"/>
    </row>
    <row r="39" spans="1:16" ht="15.75" customHeight="1">
      <c r="A39" s="1341"/>
      <c r="B39" s="199"/>
      <c r="C39" s="199"/>
      <c r="D39" s="1342" t="s">
        <v>2424</v>
      </c>
      <c r="E39" s="199"/>
      <c r="F39" s="200"/>
      <c r="G39" s="200"/>
      <c r="H39" s="200"/>
      <c r="I39" s="199"/>
      <c r="J39" s="200"/>
      <c r="K39" s="200"/>
      <c r="L39" s="200"/>
      <c r="M39" s="200"/>
      <c r="N39" s="200"/>
      <c r="O39" s="200"/>
      <c r="P39" s="1241"/>
    </row>
    <row r="40" spans="1:16" ht="15.75" customHeight="1" thickBot="1">
      <c r="A40" s="1307" t="s">
        <v>1231</v>
      </c>
      <c r="B40" s="199"/>
      <c r="C40" s="212"/>
      <c r="D40" s="1326"/>
      <c r="E40" s="199"/>
      <c r="F40" s="200"/>
      <c r="G40" s="200"/>
      <c r="H40" s="200"/>
      <c r="I40" s="199"/>
      <c r="J40" s="200"/>
      <c r="K40" s="200"/>
      <c r="L40" s="200"/>
      <c r="M40" s="200"/>
      <c r="N40" s="200"/>
      <c r="O40" s="200"/>
      <c r="P40" s="1241"/>
    </row>
    <row r="41" spans="1:16" ht="15.75" customHeight="1">
      <c r="A41" s="1343" t="s">
        <v>1232</v>
      </c>
      <c r="B41" s="213" t="s">
        <v>1233</v>
      </c>
      <c r="C41" s="214" t="s">
        <v>1234</v>
      </c>
      <c r="D41" s="215" t="s">
        <v>414</v>
      </c>
      <c r="E41" s="1246"/>
      <c r="F41" s="216"/>
      <c r="G41" s="1246">
        <v>42</v>
      </c>
      <c r="H41" s="216">
        <v>50</v>
      </c>
      <c r="I41" s="231" t="s">
        <v>1235</v>
      </c>
      <c r="J41" s="1331" t="s">
        <v>2937</v>
      </c>
      <c r="K41" s="987"/>
      <c r="L41" s="987" t="s">
        <v>415</v>
      </c>
      <c r="M41" s="1253" t="s">
        <v>416</v>
      </c>
      <c r="N41" s="1252" t="s">
        <v>417</v>
      </c>
      <c r="O41" s="1254" t="s">
        <v>420</v>
      </c>
      <c r="P41" s="1309">
        <v>393</v>
      </c>
    </row>
    <row r="42" spans="1:16" ht="15.75" customHeight="1">
      <c r="A42" s="1344" t="s">
        <v>1236</v>
      </c>
      <c r="B42" s="219" t="s">
        <v>1237</v>
      </c>
      <c r="C42" s="220" t="s">
        <v>1238</v>
      </c>
      <c r="D42" s="221" t="s">
        <v>414</v>
      </c>
      <c r="E42" s="1268"/>
      <c r="F42" s="1262"/>
      <c r="G42" s="1268">
        <v>42</v>
      </c>
      <c r="H42" s="1262">
        <v>50</v>
      </c>
      <c r="I42" s="233" t="s">
        <v>1235</v>
      </c>
      <c r="J42" s="1276" t="s">
        <v>419</v>
      </c>
      <c r="K42" s="988"/>
      <c r="L42" s="988" t="s">
        <v>415</v>
      </c>
      <c r="M42" s="1273" t="s">
        <v>416</v>
      </c>
      <c r="N42" s="1272" t="s">
        <v>417</v>
      </c>
      <c r="O42" s="1267" t="s">
        <v>420</v>
      </c>
      <c r="P42" s="1309">
        <v>420</v>
      </c>
    </row>
    <row r="43" spans="1:16" ht="15.75" customHeight="1">
      <c r="A43" s="1345" t="s">
        <v>2938</v>
      </c>
      <c r="B43" s="235" t="s">
        <v>1239</v>
      </c>
      <c r="C43" s="220" t="s">
        <v>1240</v>
      </c>
      <c r="D43" s="221" t="s">
        <v>414</v>
      </c>
      <c r="E43" s="1268"/>
      <c r="F43" s="1262"/>
      <c r="G43" s="1268">
        <v>48</v>
      </c>
      <c r="H43" s="1262">
        <v>58</v>
      </c>
      <c r="I43" s="233" t="s">
        <v>1225</v>
      </c>
      <c r="J43" s="198" t="s">
        <v>1226</v>
      </c>
      <c r="K43" s="989"/>
      <c r="L43" s="989" t="s">
        <v>415</v>
      </c>
      <c r="M43" s="1279" t="s">
        <v>416</v>
      </c>
      <c r="N43" s="1278" t="s">
        <v>417</v>
      </c>
      <c r="O43" s="1267" t="s">
        <v>421</v>
      </c>
      <c r="P43" s="1255">
        <v>610</v>
      </c>
    </row>
    <row r="44" spans="1:16" ht="15.75" customHeight="1" thickBot="1">
      <c r="A44" s="1346" t="s">
        <v>2939</v>
      </c>
      <c r="B44" s="237" t="s">
        <v>1241</v>
      </c>
      <c r="C44" s="238" t="s">
        <v>1242</v>
      </c>
      <c r="D44" s="225" t="s">
        <v>414</v>
      </c>
      <c r="E44" s="1313"/>
      <c r="F44" s="226"/>
      <c r="G44" s="1313">
        <v>49</v>
      </c>
      <c r="H44" s="226">
        <v>58</v>
      </c>
      <c r="I44" s="239" t="s">
        <v>1243</v>
      </c>
      <c r="J44" s="240" t="s">
        <v>1244</v>
      </c>
      <c r="K44" s="990"/>
      <c r="L44" s="990" t="s">
        <v>415</v>
      </c>
      <c r="M44" s="1318" t="s">
        <v>423</v>
      </c>
      <c r="N44" s="1319" t="s">
        <v>416</v>
      </c>
      <c r="O44" s="1320" t="s">
        <v>1230</v>
      </c>
      <c r="P44" s="1255">
        <v>800</v>
      </c>
    </row>
    <row r="45" spans="1:16" ht="15.75" customHeight="1">
      <c r="A45" s="1347" t="s">
        <v>2940</v>
      </c>
      <c r="B45" s="504"/>
      <c r="C45" s="505"/>
      <c r="D45" s="502" t="s">
        <v>2941</v>
      </c>
      <c r="E45" s="1348"/>
      <c r="F45" s="506"/>
      <c r="G45" s="1348"/>
      <c r="H45" s="506"/>
      <c r="I45" s="507"/>
      <c r="J45" s="508"/>
      <c r="K45" s="509"/>
      <c r="L45" s="509"/>
      <c r="M45" s="509"/>
      <c r="N45" s="509"/>
      <c r="O45" s="1007"/>
      <c r="P45" s="1349"/>
    </row>
    <row r="46" spans="1:16" ht="15.75" customHeight="1">
      <c r="A46" s="981"/>
      <c r="B46" s="2"/>
      <c r="C46" s="505"/>
      <c r="D46" s="502" t="s">
        <v>2942</v>
      </c>
      <c r="E46" s="1348"/>
      <c r="F46" s="506"/>
      <c r="G46" s="1348"/>
      <c r="H46" s="506"/>
      <c r="I46" s="507"/>
      <c r="J46" s="508"/>
      <c r="K46" s="509"/>
      <c r="L46" s="509"/>
      <c r="M46" s="509"/>
      <c r="N46" s="509"/>
      <c r="O46" s="1007"/>
      <c r="P46" s="1350">
        <v>53</v>
      </c>
    </row>
    <row r="47" spans="1:16" ht="15.75" customHeight="1">
      <c r="A47" s="510"/>
      <c r="B47" s="2"/>
      <c r="C47" s="505"/>
      <c r="D47" s="502" t="s">
        <v>2943</v>
      </c>
      <c r="E47" s="1348"/>
      <c r="F47" s="506"/>
      <c r="G47" s="1348"/>
      <c r="H47" s="506"/>
      <c r="I47" s="507"/>
      <c r="J47" s="508"/>
      <c r="K47" s="509"/>
      <c r="L47" s="509"/>
      <c r="M47" s="509"/>
      <c r="N47" s="509"/>
      <c r="O47" s="1007"/>
      <c r="P47" s="1349"/>
    </row>
    <row r="48" spans="1:16" ht="15.75" customHeight="1">
      <c r="A48" s="510"/>
      <c r="B48" s="2"/>
      <c r="C48" s="505"/>
      <c r="D48" s="502" t="s">
        <v>2944</v>
      </c>
      <c r="E48" s="1348"/>
      <c r="F48" s="506"/>
      <c r="G48" s="1348"/>
      <c r="H48" s="506"/>
      <c r="I48" s="507"/>
      <c r="J48" s="508"/>
      <c r="K48" s="509"/>
      <c r="L48" s="509"/>
      <c r="M48" s="509"/>
      <c r="N48" s="509"/>
      <c r="O48" s="1007"/>
      <c r="P48" s="1349"/>
    </row>
    <row r="49" spans="1:16" ht="15.75" customHeight="1" thickBot="1">
      <c r="A49" s="1351"/>
      <c r="B49" s="1352"/>
      <c r="C49" s="1353"/>
      <c r="D49" s="503" t="s">
        <v>2945</v>
      </c>
      <c r="E49" s="1354"/>
      <c r="F49" s="1355"/>
      <c r="G49" s="1354"/>
      <c r="H49" s="1355"/>
      <c r="I49" s="1356"/>
      <c r="J49" s="1357"/>
      <c r="K49" s="1358"/>
      <c r="L49" s="1358"/>
      <c r="M49" s="1358"/>
      <c r="N49" s="1358"/>
      <c r="O49" s="1296"/>
      <c r="P49" s="1359"/>
    </row>
    <row r="50" spans="1:16" ht="15.75" customHeight="1">
      <c r="A50" s="278"/>
      <c r="B50" s="199"/>
      <c r="C50" s="199"/>
      <c r="D50" s="210" t="s">
        <v>887</v>
      </c>
      <c r="E50" s="199"/>
      <c r="F50" s="200"/>
      <c r="G50" s="200"/>
      <c r="H50" s="200"/>
      <c r="I50" s="199"/>
      <c r="J50" s="200"/>
      <c r="K50" s="200"/>
      <c r="L50" s="200"/>
      <c r="M50" s="200"/>
      <c r="N50" s="200"/>
      <c r="O50" s="200"/>
      <c r="P50" s="1241"/>
    </row>
    <row r="51" spans="1:16" ht="15.75" customHeight="1">
      <c r="A51" s="1360" t="s">
        <v>2425</v>
      </c>
      <c r="B51" s="199"/>
      <c r="C51" s="199"/>
      <c r="D51" s="211" t="s">
        <v>888</v>
      </c>
      <c r="E51" s="199"/>
      <c r="F51" s="200"/>
      <c r="G51" s="200"/>
      <c r="H51" s="200"/>
      <c r="I51" s="199"/>
      <c r="J51" s="200"/>
      <c r="K51" s="200"/>
      <c r="L51" s="200"/>
      <c r="M51" s="200"/>
      <c r="N51" s="200"/>
      <c r="O51" s="200"/>
      <c r="P51" s="1241"/>
    </row>
    <row r="52" spans="1:16" ht="15.75" customHeight="1">
      <c r="A52" s="1341"/>
      <c r="B52" s="199"/>
      <c r="C52" s="199"/>
      <c r="D52" s="210" t="s">
        <v>433</v>
      </c>
      <c r="E52" s="199"/>
      <c r="F52" s="200"/>
      <c r="G52" s="200"/>
      <c r="H52" s="200"/>
      <c r="I52" s="199"/>
      <c r="J52" s="200"/>
      <c r="K52" s="200"/>
      <c r="L52" s="200"/>
      <c r="M52" s="200"/>
      <c r="N52" s="200"/>
      <c r="O52" s="200"/>
      <c r="P52" s="1241"/>
    </row>
    <row r="53" spans="1:16" ht="15.75" customHeight="1">
      <c r="A53" s="247" t="s">
        <v>889</v>
      </c>
      <c r="B53" s="199"/>
      <c r="C53" s="212"/>
      <c r="D53" s="242" t="s">
        <v>434</v>
      </c>
      <c r="E53" s="199"/>
      <c r="F53" s="200"/>
      <c r="G53" s="200"/>
      <c r="H53" s="200"/>
      <c r="I53" s="199"/>
      <c r="J53" s="200"/>
      <c r="K53" s="200"/>
      <c r="L53" s="200"/>
      <c r="M53" s="200"/>
      <c r="N53" s="200"/>
      <c r="O53" s="200"/>
      <c r="P53" s="1241"/>
    </row>
    <row r="54" spans="1:16" ht="15.75" customHeight="1" thickBot="1">
      <c r="A54" s="245" t="s">
        <v>436</v>
      </c>
      <c r="B54" s="248" t="s">
        <v>437</v>
      </c>
      <c r="C54" s="249" t="s">
        <v>438</v>
      </c>
      <c r="D54" s="225" t="s">
        <v>414</v>
      </c>
      <c r="E54" s="991">
        <v>47</v>
      </c>
      <c r="F54" s="1314">
        <v>57</v>
      </c>
      <c r="G54" s="1261"/>
      <c r="H54" s="1261"/>
      <c r="I54" s="1361" t="s">
        <v>439</v>
      </c>
      <c r="J54" s="1362" t="s">
        <v>440</v>
      </c>
      <c r="K54" s="250" t="s">
        <v>415</v>
      </c>
      <c r="L54" s="251"/>
      <c r="M54" s="250" t="s">
        <v>423</v>
      </c>
      <c r="N54" s="251" t="s">
        <v>425</v>
      </c>
      <c r="O54" s="1363" t="s">
        <v>421</v>
      </c>
      <c r="P54" s="1364">
        <v>570</v>
      </c>
    </row>
    <row r="55" spans="1:16" ht="15.75" customHeight="1">
      <c r="A55" s="1306" t="s">
        <v>2426</v>
      </c>
      <c r="B55" s="253"/>
      <c r="C55" s="253"/>
      <c r="D55" s="254" t="s">
        <v>890</v>
      </c>
      <c r="E55" s="242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1241"/>
    </row>
    <row r="56" spans="1:16" ht="15.75" customHeight="1">
      <c r="A56" s="252"/>
      <c r="B56" s="253"/>
      <c r="C56" s="253"/>
      <c r="D56" s="211" t="s">
        <v>891</v>
      </c>
      <c r="E56" s="242"/>
      <c r="F56" s="256"/>
      <c r="G56" s="256"/>
      <c r="H56" s="256"/>
      <c r="I56" s="255"/>
      <c r="J56" s="255"/>
      <c r="K56" s="255"/>
      <c r="L56" s="255"/>
      <c r="M56" s="255"/>
      <c r="N56" s="255"/>
      <c r="O56" s="255"/>
      <c r="P56" s="1241"/>
    </row>
    <row r="57" spans="1:16" ht="15.75" customHeight="1">
      <c r="A57" s="257"/>
      <c r="B57" s="253"/>
      <c r="C57" s="253"/>
      <c r="D57" s="210" t="s">
        <v>441</v>
      </c>
      <c r="E57" s="242"/>
      <c r="F57" s="256"/>
      <c r="G57" s="256"/>
      <c r="H57" s="256"/>
      <c r="I57" s="255"/>
      <c r="J57" s="255"/>
      <c r="K57" s="255"/>
      <c r="L57" s="255"/>
      <c r="M57" s="255"/>
      <c r="N57" s="255"/>
      <c r="O57" s="255"/>
      <c r="P57" s="1241"/>
    </row>
    <row r="58" spans="1:16" ht="15.75" customHeight="1" thickBot="1">
      <c r="A58" s="275" t="s">
        <v>892</v>
      </c>
      <c r="B58" s="992"/>
      <c r="C58" s="992"/>
      <c r="D58" s="993"/>
      <c r="E58" s="993"/>
      <c r="F58" s="276"/>
      <c r="G58" s="276"/>
      <c r="H58" s="276"/>
      <c r="I58" s="994"/>
      <c r="J58" s="994"/>
      <c r="K58" s="994"/>
      <c r="L58" s="994"/>
      <c r="M58" s="994"/>
      <c r="N58" s="994"/>
      <c r="O58" s="994"/>
      <c r="P58" s="1241"/>
    </row>
    <row r="59" spans="1:16" ht="15.75" customHeight="1">
      <c r="A59" s="206" t="s">
        <v>442</v>
      </c>
      <c r="B59" s="213">
        <v>2.1</v>
      </c>
      <c r="C59" s="214">
        <v>2.1</v>
      </c>
      <c r="D59" s="215" t="s">
        <v>414</v>
      </c>
      <c r="E59" s="258" t="s">
        <v>443</v>
      </c>
      <c r="F59" s="216">
        <v>55</v>
      </c>
      <c r="G59" s="1247"/>
      <c r="H59" s="1247"/>
      <c r="I59" s="259" t="s">
        <v>444</v>
      </c>
      <c r="J59" s="260" t="s">
        <v>445</v>
      </c>
      <c r="K59" s="1365" t="s">
        <v>415</v>
      </c>
      <c r="L59" s="232"/>
      <c r="M59" s="218" t="s">
        <v>423</v>
      </c>
      <c r="N59" s="217" t="s">
        <v>425</v>
      </c>
      <c r="O59" s="1366" t="s">
        <v>418</v>
      </c>
      <c r="P59" s="1255">
        <v>229</v>
      </c>
    </row>
    <row r="60" spans="1:16" ht="15.75" customHeight="1">
      <c r="A60" s="207" t="s">
        <v>446</v>
      </c>
      <c r="B60" s="219">
        <v>2.6</v>
      </c>
      <c r="C60" s="220">
        <v>2.6</v>
      </c>
      <c r="D60" s="221" t="s">
        <v>414</v>
      </c>
      <c r="E60" s="261" t="s">
        <v>447</v>
      </c>
      <c r="F60" s="1262">
        <v>55</v>
      </c>
      <c r="G60" s="1269"/>
      <c r="H60" s="1269"/>
      <c r="I60" s="141" t="s">
        <v>444</v>
      </c>
      <c r="J60" s="262" t="s">
        <v>445</v>
      </c>
      <c r="K60" s="224" t="s">
        <v>415</v>
      </c>
      <c r="L60" s="223"/>
      <c r="M60" s="224" t="s">
        <v>423</v>
      </c>
      <c r="N60" s="223" t="s">
        <v>425</v>
      </c>
      <c r="O60" s="1367" t="s">
        <v>420</v>
      </c>
      <c r="P60" s="1255">
        <v>244</v>
      </c>
    </row>
    <row r="61" spans="1:16" ht="15.75" customHeight="1">
      <c r="A61" s="207" t="s">
        <v>448</v>
      </c>
      <c r="B61" s="219">
        <v>3.5</v>
      </c>
      <c r="C61" s="220">
        <v>3.7</v>
      </c>
      <c r="D61" s="221" t="s">
        <v>414</v>
      </c>
      <c r="E61" s="1368" t="s">
        <v>449</v>
      </c>
      <c r="F61" s="1262">
        <v>56</v>
      </c>
      <c r="G61" s="1269"/>
      <c r="H61" s="1269"/>
      <c r="I61" s="1369" t="s">
        <v>450</v>
      </c>
      <c r="J61" s="262" t="s">
        <v>422</v>
      </c>
      <c r="K61" s="224"/>
      <c r="L61" s="263" t="s">
        <v>415</v>
      </c>
      <c r="M61" s="224" t="s">
        <v>423</v>
      </c>
      <c r="N61" s="223" t="s">
        <v>425</v>
      </c>
      <c r="O61" s="1367" t="s">
        <v>421</v>
      </c>
      <c r="P61" s="1255">
        <v>284</v>
      </c>
    </row>
    <row r="62" spans="1:16" ht="15.75" customHeight="1">
      <c r="A62" s="207" t="s">
        <v>451</v>
      </c>
      <c r="B62" s="219">
        <v>5.3</v>
      </c>
      <c r="C62" s="220">
        <v>5.6</v>
      </c>
      <c r="D62" s="221" t="s">
        <v>414</v>
      </c>
      <c r="E62" s="1368" t="s">
        <v>452</v>
      </c>
      <c r="F62" s="1262">
        <v>60</v>
      </c>
      <c r="G62" s="1269"/>
      <c r="H62" s="1269"/>
      <c r="I62" s="1369" t="s">
        <v>453</v>
      </c>
      <c r="J62" s="262" t="s">
        <v>428</v>
      </c>
      <c r="K62" s="277" t="s">
        <v>415</v>
      </c>
      <c r="L62" s="263"/>
      <c r="M62" s="224" t="s">
        <v>429</v>
      </c>
      <c r="N62" s="223" t="s">
        <v>416</v>
      </c>
      <c r="O62" s="1367" t="s">
        <v>421</v>
      </c>
      <c r="P62" s="1370">
        <v>460</v>
      </c>
    </row>
    <row r="63" spans="1:16" ht="15.75" customHeight="1">
      <c r="A63" s="207" t="s">
        <v>454</v>
      </c>
      <c r="B63" s="265">
        <v>7</v>
      </c>
      <c r="C63" s="264">
        <v>7.6</v>
      </c>
      <c r="D63" s="221" t="s">
        <v>414</v>
      </c>
      <c r="E63" s="1371" t="s">
        <v>426</v>
      </c>
      <c r="F63" s="1262">
        <v>60</v>
      </c>
      <c r="G63" s="1269"/>
      <c r="H63" s="1269"/>
      <c r="I63" s="140" t="s">
        <v>427</v>
      </c>
      <c r="J63" s="244" t="s">
        <v>428</v>
      </c>
      <c r="K63" s="277" t="s">
        <v>415</v>
      </c>
      <c r="L63" s="263"/>
      <c r="M63" s="224" t="s">
        <v>429</v>
      </c>
      <c r="N63" s="223" t="s">
        <v>416</v>
      </c>
      <c r="O63" s="1367" t="s">
        <v>424</v>
      </c>
      <c r="P63" s="1364">
        <v>620</v>
      </c>
    </row>
    <row r="64" spans="1:16" s="273" customFormat="1" ht="15.75" customHeight="1">
      <c r="A64" s="1372" t="s">
        <v>2427</v>
      </c>
      <c r="B64" s="266">
        <v>7.9</v>
      </c>
      <c r="C64" s="267">
        <v>8.8000000000000007</v>
      </c>
      <c r="D64" s="221" t="s">
        <v>414</v>
      </c>
      <c r="E64" s="1373" t="s">
        <v>1245</v>
      </c>
      <c r="F64" s="222">
        <v>60</v>
      </c>
      <c r="G64" s="1260"/>
      <c r="H64" s="1260"/>
      <c r="I64" s="268" t="s">
        <v>1246</v>
      </c>
      <c r="J64" s="269" t="s">
        <v>1247</v>
      </c>
      <c r="K64" s="995"/>
      <c r="L64" s="271" t="s">
        <v>415</v>
      </c>
      <c r="M64" s="270" t="s">
        <v>429</v>
      </c>
      <c r="N64" s="272" t="s">
        <v>416</v>
      </c>
      <c r="O64" s="1367" t="s">
        <v>424</v>
      </c>
      <c r="P64" s="1374">
        <v>765</v>
      </c>
    </row>
    <row r="65" spans="1:16" ht="15.75" customHeight="1" thickBot="1">
      <c r="A65" s="1375" t="s">
        <v>2428</v>
      </c>
      <c r="B65" s="996">
        <v>10.55</v>
      </c>
      <c r="C65" s="997">
        <v>11.1</v>
      </c>
      <c r="D65" s="1376" t="s">
        <v>455</v>
      </c>
      <c r="E65" s="998" t="s">
        <v>1248</v>
      </c>
      <c r="F65" s="999">
        <v>60.5</v>
      </c>
      <c r="G65" s="1377"/>
      <c r="H65" s="1377"/>
      <c r="I65" s="1000" t="s">
        <v>1249</v>
      </c>
      <c r="J65" s="1001" t="s">
        <v>1250</v>
      </c>
      <c r="K65" s="1002"/>
      <c r="L65" s="1003" t="s">
        <v>415</v>
      </c>
      <c r="M65" s="1002" t="s">
        <v>1251</v>
      </c>
      <c r="N65" s="1003" t="s">
        <v>1202</v>
      </c>
      <c r="O65" s="1378" t="s">
        <v>424</v>
      </c>
      <c r="P65" s="1374">
        <v>1060</v>
      </c>
    </row>
    <row r="66" spans="1:16" ht="20.25" customHeight="1">
      <c r="A66" s="1004" t="s">
        <v>2946</v>
      </c>
      <c r="B66" s="1379"/>
      <c r="C66" s="1380"/>
      <c r="D66" s="1235" t="s">
        <v>2429</v>
      </c>
      <c r="E66" s="1381"/>
      <c r="F66" s="1382"/>
      <c r="G66" s="1382"/>
      <c r="H66" s="1382"/>
      <c r="I66" s="1383"/>
      <c r="J66" s="1384"/>
      <c r="K66" s="1385"/>
      <c r="L66" s="1385"/>
      <c r="M66" s="1385"/>
      <c r="N66" s="1385"/>
      <c r="O66" s="1386"/>
      <c r="P66" s="1241"/>
    </row>
    <row r="67" spans="1:16" ht="15.75" customHeight="1">
      <c r="A67" s="1387"/>
      <c r="B67" s="1297"/>
      <c r="C67" s="1298"/>
      <c r="D67" s="210" t="s">
        <v>2430</v>
      </c>
      <c r="E67" s="1388"/>
      <c r="F67" s="1301"/>
      <c r="G67" s="1301"/>
      <c r="H67" s="1301"/>
      <c r="I67" s="1389"/>
      <c r="J67" s="1303"/>
      <c r="K67" s="1304"/>
      <c r="L67" s="1304"/>
      <c r="M67" s="1304"/>
      <c r="N67" s="1304"/>
      <c r="O67" s="1390"/>
      <c r="P67" s="1241"/>
    </row>
    <row r="68" spans="1:16" ht="15.75" customHeight="1">
      <c r="A68" s="1387"/>
      <c r="B68" s="1297"/>
      <c r="C68" s="1298"/>
      <c r="D68" s="230" t="s">
        <v>2431</v>
      </c>
      <c r="E68" s="1388"/>
      <c r="F68" s="1301"/>
      <c r="G68" s="1301"/>
      <c r="H68" s="1301"/>
      <c r="I68" s="1389"/>
      <c r="J68" s="1303"/>
      <c r="K68" s="1304"/>
      <c r="L68" s="1304"/>
      <c r="M68" s="1304"/>
      <c r="N68" s="1304"/>
      <c r="O68" s="1390"/>
      <c r="P68" s="1241"/>
    </row>
    <row r="69" spans="1:16" ht="15.75" customHeight="1">
      <c r="A69" s="1387"/>
      <c r="B69" s="1297"/>
      <c r="C69" s="1298"/>
      <c r="D69" s="230" t="s">
        <v>2432</v>
      </c>
      <c r="E69" s="1388"/>
      <c r="F69" s="1301"/>
      <c r="G69" s="1301"/>
      <c r="H69" s="1301"/>
      <c r="I69" s="1389"/>
      <c r="J69" s="1303"/>
      <c r="K69" s="1304"/>
      <c r="L69" s="1304"/>
      <c r="M69" s="1304"/>
      <c r="N69" s="1304"/>
      <c r="O69" s="1390"/>
      <c r="P69" s="1241"/>
    </row>
    <row r="70" spans="1:16" ht="15.75" customHeight="1">
      <c r="A70" s="1387"/>
      <c r="B70" s="1297"/>
      <c r="C70" s="1298"/>
      <c r="D70" s="1326" t="s">
        <v>2433</v>
      </c>
      <c r="E70" s="1388"/>
      <c r="F70" s="1301"/>
      <c r="G70" s="1301"/>
      <c r="H70" s="1301"/>
      <c r="I70" s="1389"/>
      <c r="J70" s="1303"/>
      <c r="K70" s="1304"/>
      <c r="L70" s="1304"/>
      <c r="M70" s="1304"/>
      <c r="N70" s="1304"/>
      <c r="O70" s="1390"/>
      <c r="P70" s="1241"/>
    </row>
    <row r="71" spans="1:16" ht="15.75" customHeight="1" thickBot="1">
      <c r="A71" s="1391" t="s">
        <v>2434</v>
      </c>
      <c r="B71" s="204"/>
      <c r="C71" s="227"/>
      <c r="D71" s="1008"/>
      <c r="E71" s="204"/>
      <c r="F71" s="1009"/>
      <c r="G71" s="1009"/>
      <c r="H71" s="1009"/>
      <c r="I71" s="204"/>
      <c r="J71" s="1009"/>
      <c r="K71" s="1009"/>
      <c r="L71" s="1009"/>
      <c r="M71" s="1009"/>
      <c r="N71" s="1009"/>
      <c r="O71" s="1009"/>
      <c r="P71" s="1325"/>
    </row>
    <row r="72" spans="1:16" ht="15.75" customHeight="1">
      <c r="A72" s="1343" t="s">
        <v>2435</v>
      </c>
      <c r="B72" s="213">
        <v>2.0499999999999998</v>
      </c>
      <c r="C72" s="214">
        <v>2.34</v>
      </c>
      <c r="D72" s="215" t="s">
        <v>414</v>
      </c>
      <c r="E72" s="1246" t="s">
        <v>2436</v>
      </c>
      <c r="F72" s="216">
        <v>54</v>
      </c>
      <c r="G72" s="1247"/>
      <c r="H72" s="1247"/>
      <c r="I72" s="511" t="s">
        <v>2437</v>
      </c>
      <c r="J72" s="1392" t="s">
        <v>2438</v>
      </c>
      <c r="K72" s="232" t="s">
        <v>415</v>
      </c>
      <c r="L72" s="232"/>
      <c r="M72" s="1253" t="s">
        <v>416</v>
      </c>
      <c r="N72" s="1252" t="s">
        <v>417</v>
      </c>
      <c r="O72" s="1254" t="s">
        <v>420</v>
      </c>
      <c r="P72" s="1255">
        <v>229</v>
      </c>
    </row>
    <row r="73" spans="1:16" ht="15.75" customHeight="1">
      <c r="A73" s="1344" t="s">
        <v>2439</v>
      </c>
      <c r="B73" s="1010">
        <v>2.63</v>
      </c>
      <c r="C73" s="1011">
        <v>2.78</v>
      </c>
      <c r="D73" s="1393" t="s">
        <v>414</v>
      </c>
      <c r="E73" s="1259" t="s">
        <v>2440</v>
      </c>
      <c r="F73" s="222">
        <v>55</v>
      </c>
      <c r="G73" s="1260"/>
      <c r="H73" s="1260"/>
      <c r="I73" s="1012" t="s">
        <v>2437</v>
      </c>
      <c r="J73" s="1394" t="s">
        <v>2438</v>
      </c>
      <c r="K73" s="271" t="s">
        <v>415</v>
      </c>
      <c r="L73" s="271"/>
      <c r="M73" s="1395" t="s">
        <v>416</v>
      </c>
      <c r="N73" s="1396" t="s">
        <v>417</v>
      </c>
      <c r="O73" s="1397" t="s">
        <v>420</v>
      </c>
      <c r="P73" s="1255">
        <v>244</v>
      </c>
    </row>
    <row r="74" spans="1:16" ht="15.75" customHeight="1">
      <c r="A74" s="1344" t="s">
        <v>2441</v>
      </c>
      <c r="B74" s="219">
        <v>3.52</v>
      </c>
      <c r="C74" s="220">
        <v>3.81</v>
      </c>
      <c r="D74" s="221" t="s">
        <v>414</v>
      </c>
      <c r="E74" s="1268" t="s">
        <v>2442</v>
      </c>
      <c r="F74" s="1262">
        <v>57</v>
      </c>
      <c r="G74" s="1269"/>
      <c r="H74" s="1269"/>
      <c r="I74" s="512" t="s">
        <v>2443</v>
      </c>
      <c r="J74" s="1398" t="s">
        <v>1253</v>
      </c>
      <c r="K74" s="234" t="s">
        <v>415</v>
      </c>
      <c r="L74" s="234"/>
      <c r="M74" s="1273" t="s">
        <v>416</v>
      </c>
      <c r="N74" s="1272" t="s">
        <v>417</v>
      </c>
      <c r="O74" s="1267" t="s">
        <v>421</v>
      </c>
      <c r="P74" s="1255">
        <v>284</v>
      </c>
    </row>
    <row r="75" spans="1:16" ht="15.75" customHeight="1">
      <c r="A75" s="1345" t="s">
        <v>2444</v>
      </c>
      <c r="B75" s="235">
        <v>5.27</v>
      </c>
      <c r="C75" s="220">
        <v>5.57</v>
      </c>
      <c r="D75" s="221" t="s">
        <v>414</v>
      </c>
      <c r="E75" s="513" t="s">
        <v>2445</v>
      </c>
      <c r="F75" s="1262">
        <v>58</v>
      </c>
      <c r="G75" s="1269"/>
      <c r="H75" s="1269"/>
      <c r="I75" s="512" t="s">
        <v>2446</v>
      </c>
      <c r="J75" s="243" t="s">
        <v>1253</v>
      </c>
      <c r="K75" s="236" t="s">
        <v>415</v>
      </c>
      <c r="L75" s="236"/>
      <c r="M75" s="1279" t="s">
        <v>1202</v>
      </c>
      <c r="N75" s="1278" t="s">
        <v>425</v>
      </c>
      <c r="O75" s="1267" t="s">
        <v>421</v>
      </c>
      <c r="P75" s="1309">
        <v>475</v>
      </c>
    </row>
    <row r="76" spans="1:16" ht="15.75" customHeight="1" thickBot="1">
      <c r="A76" s="1346" t="s">
        <v>2447</v>
      </c>
      <c r="B76" s="237">
        <v>7.03</v>
      </c>
      <c r="C76" s="238">
        <v>7.62</v>
      </c>
      <c r="D76" s="225" t="s">
        <v>414</v>
      </c>
      <c r="E76" s="514" t="s">
        <v>2448</v>
      </c>
      <c r="F76" s="226">
        <v>59</v>
      </c>
      <c r="G76" s="1314"/>
      <c r="H76" s="1314"/>
      <c r="I76" s="515" t="s">
        <v>2449</v>
      </c>
      <c r="J76" s="246" t="s">
        <v>1247</v>
      </c>
      <c r="K76" s="241" t="s">
        <v>415</v>
      </c>
      <c r="L76" s="241"/>
      <c r="M76" s="1318" t="s">
        <v>423</v>
      </c>
      <c r="N76" s="1319" t="s">
        <v>416</v>
      </c>
      <c r="O76" s="1320" t="s">
        <v>424</v>
      </c>
      <c r="P76" s="1255">
        <v>635</v>
      </c>
    </row>
    <row r="77" spans="1:16" ht="26.25" customHeight="1">
      <c r="A77" s="1004" t="s">
        <v>2946</v>
      </c>
      <c r="B77" s="199"/>
      <c r="C77" s="199"/>
      <c r="D77" s="242"/>
      <c r="E77" s="199"/>
      <c r="F77" s="200"/>
      <c r="G77" s="200"/>
      <c r="H77" s="200"/>
      <c r="I77" s="199"/>
      <c r="J77" s="200"/>
      <c r="K77" s="200"/>
      <c r="L77" s="200"/>
      <c r="M77" s="200"/>
      <c r="N77" s="200"/>
      <c r="O77" s="200"/>
      <c r="P77" s="1241"/>
    </row>
    <row r="78" spans="1:16" ht="15.75" customHeight="1">
      <c r="A78" s="1323"/>
      <c r="B78" s="199"/>
      <c r="C78" s="199"/>
      <c r="D78" s="1339" t="s">
        <v>2947</v>
      </c>
      <c r="E78" s="199"/>
      <c r="F78" s="1013"/>
      <c r="G78" s="1013"/>
      <c r="H78" s="1013"/>
      <c r="I78" s="199"/>
      <c r="J78" s="1013"/>
      <c r="K78" s="1013"/>
      <c r="L78" s="1013"/>
      <c r="M78" s="1013"/>
      <c r="N78" s="1013"/>
      <c r="O78" s="1013"/>
      <c r="P78" s="1325"/>
    </row>
    <row r="79" spans="1:16" ht="15.75" customHeight="1">
      <c r="A79" s="1323"/>
      <c r="B79" s="199"/>
      <c r="C79" s="199"/>
      <c r="D79" s="210" t="s">
        <v>1257</v>
      </c>
      <c r="E79" s="199"/>
      <c r="F79" s="1013"/>
      <c r="G79" s="1013"/>
      <c r="H79" s="1013"/>
      <c r="I79" s="199"/>
      <c r="J79" s="1013"/>
      <c r="K79" s="1013"/>
      <c r="L79" s="1013"/>
      <c r="M79" s="1013"/>
      <c r="N79" s="1013"/>
      <c r="O79" s="1013"/>
      <c r="P79" s="1325"/>
    </row>
    <row r="80" spans="1:16" ht="19.5" customHeight="1">
      <c r="A80" s="1341"/>
      <c r="B80" s="199"/>
      <c r="C80" s="199"/>
      <c r="D80" s="230" t="s">
        <v>1686</v>
      </c>
      <c r="E80" s="199"/>
      <c r="F80" s="1013"/>
      <c r="G80" s="1013"/>
      <c r="H80" s="1013"/>
      <c r="I80" s="199"/>
      <c r="J80" s="1013"/>
      <c r="K80" s="1013"/>
      <c r="L80" s="1013"/>
      <c r="M80" s="1013"/>
      <c r="N80" s="1013"/>
      <c r="O80" s="1013"/>
      <c r="P80" s="1325"/>
    </row>
    <row r="81" spans="1:16" ht="15.75" customHeight="1" thickBot="1">
      <c r="A81" s="1391" t="s">
        <v>2948</v>
      </c>
      <c r="B81" s="199"/>
      <c r="C81" s="212"/>
      <c r="D81" s="1326"/>
      <c r="E81" s="199"/>
      <c r="F81" s="1013"/>
      <c r="G81" s="1013"/>
      <c r="H81" s="1013"/>
      <c r="I81" s="199"/>
      <c r="J81" s="1013"/>
      <c r="K81" s="1013"/>
      <c r="L81" s="1013"/>
      <c r="M81" s="1013"/>
      <c r="N81" s="1013"/>
      <c r="O81" s="1013"/>
      <c r="P81" s="1325"/>
    </row>
    <row r="82" spans="1:16" ht="15.75" customHeight="1">
      <c r="A82" s="1343" t="s">
        <v>2949</v>
      </c>
      <c r="B82" s="213">
        <v>2.0499999999999998</v>
      </c>
      <c r="C82" s="214">
        <v>2.34</v>
      </c>
      <c r="D82" s="215" t="s">
        <v>414</v>
      </c>
      <c r="E82" s="1246"/>
      <c r="F82" s="216"/>
      <c r="G82" s="1399" t="s">
        <v>2950</v>
      </c>
      <c r="H82" s="216">
        <v>54</v>
      </c>
      <c r="I82" s="1400" t="s">
        <v>2951</v>
      </c>
      <c r="J82" s="1392" t="s">
        <v>1253</v>
      </c>
      <c r="K82" s="232" t="s">
        <v>415</v>
      </c>
      <c r="L82" s="232"/>
      <c r="M82" s="1253" t="s">
        <v>416</v>
      </c>
      <c r="N82" s="1252" t="s">
        <v>417</v>
      </c>
      <c r="O82" s="1254" t="s">
        <v>420</v>
      </c>
      <c r="P82" s="1364">
        <v>270</v>
      </c>
    </row>
    <row r="83" spans="1:16" ht="15.75" customHeight="1">
      <c r="A83" s="1344" t="s">
        <v>2952</v>
      </c>
      <c r="B83" s="1010">
        <v>2.63</v>
      </c>
      <c r="C83" s="1011">
        <v>2.78</v>
      </c>
      <c r="D83" s="1393" t="s">
        <v>414</v>
      </c>
      <c r="E83" s="1259"/>
      <c r="F83" s="222"/>
      <c r="G83" s="1401" t="s">
        <v>2950</v>
      </c>
      <c r="H83" s="222">
        <v>54</v>
      </c>
      <c r="I83" s="1402" t="s">
        <v>2951</v>
      </c>
      <c r="J83" s="1394" t="s">
        <v>1253</v>
      </c>
      <c r="K83" s="271" t="s">
        <v>415</v>
      </c>
      <c r="L83" s="271"/>
      <c r="M83" s="1395" t="s">
        <v>416</v>
      </c>
      <c r="N83" s="1396" t="s">
        <v>417</v>
      </c>
      <c r="O83" s="1397" t="s">
        <v>420</v>
      </c>
      <c r="P83" s="1364">
        <v>285</v>
      </c>
    </row>
    <row r="84" spans="1:16" ht="15.75" customHeight="1">
      <c r="A84" s="1344" t="s">
        <v>2953</v>
      </c>
      <c r="B84" s="219">
        <v>3.52</v>
      </c>
      <c r="C84" s="220">
        <v>3.81</v>
      </c>
      <c r="D84" s="221" t="s">
        <v>414</v>
      </c>
      <c r="E84" s="1268"/>
      <c r="F84" s="1262"/>
      <c r="G84" s="1403" t="s">
        <v>2954</v>
      </c>
      <c r="H84" s="1262">
        <v>54</v>
      </c>
      <c r="I84" s="1404" t="s">
        <v>2955</v>
      </c>
      <c r="J84" s="1398" t="s">
        <v>1255</v>
      </c>
      <c r="K84" s="234" t="s">
        <v>415</v>
      </c>
      <c r="L84" s="234"/>
      <c r="M84" s="1273" t="s">
        <v>416</v>
      </c>
      <c r="N84" s="1272" t="s">
        <v>417</v>
      </c>
      <c r="O84" s="1267" t="s">
        <v>420</v>
      </c>
      <c r="P84" s="1364">
        <v>335</v>
      </c>
    </row>
    <row r="85" spans="1:16" ht="15.75" customHeight="1">
      <c r="A85" s="1345" t="s">
        <v>2956</v>
      </c>
      <c r="B85" s="235">
        <v>5.27</v>
      </c>
      <c r="C85" s="220">
        <v>5.57</v>
      </c>
      <c r="D85" s="221" t="s">
        <v>414</v>
      </c>
      <c r="E85" s="1405"/>
      <c r="F85" s="1262"/>
      <c r="G85" s="1403" t="s">
        <v>2957</v>
      </c>
      <c r="H85" s="1262">
        <v>56</v>
      </c>
      <c r="I85" s="1404" t="s">
        <v>2958</v>
      </c>
      <c r="J85" s="243" t="s">
        <v>1255</v>
      </c>
      <c r="K85" s="236" t="s">
        <v>415</v>
      </c>
      <c r="L85" s="236"/>
      <c r="M85" s="1279" t="s">
        <v>1202</v>
      </c>
      <c r="N85" s="1278" t="s">
        <v>425</v>
      </c>
      <c r="O85" s="1267" t="s">
        <v>421</v>
      </c>
      <c r="P85" s="1364">
        <v>515</v>
      </c>
    </row>
    <row r="86" spans="1:16" ht="15.75" customHeight="1" thickBot="1">
      <c r="A86" s="1346" t="s">
        <v>2959</v>
      </c>
      <c r="B86" s="237">
        <v>7.03</v>
      </c>
      <c r="C86" s="238">
        <v>7.62</v>
      </c>
      <c r="D86" s="225" t="s">
        <v>414</v>
      </c>
      <c r="E86" s="1406"/>
      <c r="F86" s="226"/>
      <c r="G86" s="1407" t="s">
        <v>2960</v>
      </c>
      <c r="H86" s="226">
        <v>59</v>
      </c>
      <c r="I86" s="1408" t="s">
        <v>2961</v>
      </c>
      <c r="J86" s="246" t="s">
        <v>1247</v>
      </c>
      <c r="K86" s="241" t="s">
        <v>415</v>
      </c>
      <c r="L86" s="241"/>
      <c r="M86" s="1318" t="s">
        <v>423</v>
      </c>
      <c r="N86" s="1319" t="s">
        <v>416</v>
      </c>
      <c r="O86" s="1320" t="s">
        <v>424</v>
      </c>
      <c r="P86" s="1364">
        <v>675</v>
      </c>
    </row>
    <row r="87" spans="1:16" ht="15.75" customHeight="1">
      <c r="A87" s="1004" t="s">
        <v>2425</v>
      </c>
      <c r="B87" s="1297"/>
      <c r="C87" s="1298"/>
      <c r="D87" s="210" t="s">
        <v>2451</v>
      </c>
      <c r="E87" s="1388"/>
      <c r="F87" s="1301"/>
      <c r="G87" s="1301"/>
      <c r="H87" s="1301"/>
      <c r="I87" s="1389"/>
      <c r="J87" s="1303"/>
      <c r="K87" s="1304"/>
      <c r="L87" s="1304"/>
      <c r="M87" s="1304"/>
      <c r="N87" s="1304"/>
      <c r="O87" s="1390"/>
      <c r="P87" s="1241"/>
    </row>
    <row r="88" spans="1:16" ht="15.75" customHeight="1">
      <c r="A88" s="1387"/>
      <c r="B88" s="1297"/>
      <c r="C88" s="1298"/>
      <c r="D88" s="210" t="s">
        <v>2452</v>
      </c>
      <c r="E88" s="1388"/>
      <c r="F88" s="1301"/>
      <c r="G88" s="1301"/>
      <c r="H88" s="1301"/>
      <c r="I88" s="1389"/>
      <c r="J88" s="1303"/>
      <c r="K88" s="1304"/>
      <c r="L88" s="1304"/>
      <c r="M88" s="1304"/>
      <c r="N88" s="1304"/>
      <c r="O88" s="1390"/>
      <c r="P88" s="1241"/>
    </row>
    <row r="89" spans="1:16" ht="15.75" customHeight="1">
      <c r="A89" s="1387"/>
      <c r="B89" s="1297"/>
      <c r="C89" s="1298"/>
      <c r="D89" s="230" t="s">
        <v>2453</v>
      </c>
      <c r="E89" s="1388"/>
      <c r="F89" s="1301"/>
      <c r="G89" s="1301"/>
      <c r="H89" s="1301"/>
      <c r="I89" s="1389"/>
      <c r="J89" s="1303"/>
      <c r="K89" s="1304"/>
      <c r="L89" s="1304"/>
      <c r="M89" s="1304"/>
      <c r="N89" s="1304"/>
      <c r="O89" s="1390"/>
      <c r="P89" s="1241"/>
    </row>
    <row r="90" spans="1:16" ht="15.75" customHeight="1">
      <c r="A90" s="1387"/>
      <c r="B90" s="1297"/>
      <c r="C90" s="1298"/>
      <c r="D90" s="230" t="s">
        <v>2432</v>
      </c>
      <c r="E90" s="1388"/>
      <c r="F90" s="1301"/>
      <c r="G90" s="1301"/>
      <c r="H90" s="1301"/>
      <c r="I90" s="1389"/>
      <c r="J90" s="1303"/>
      <c r="K90" s="1304"/>
      <c r="L90" s="1304"/>
      <c r="M90" s="1304"/>
      <c r="N90" s="1304"/>
      <c r="O90" s="1390"/>
      <c r="P90" s="1241"/>
    </row>
    <row r="91" spans="1:16" ht="15.75" customHeight="1" thickBot="1">
      <c r="A91" s="1391" t="s">
        <v>2454</v>
      </c>
      <c r="B91" s="204"/>
      <c r="C91" s="227"/>
      <c r="D91" s="1409" t="s">
        <v>2450</v>
      </c>
      <c r="E91" s="204"/>
      <c r="F91" s="1009"/>
      <c r="G91" s="1009"/>
      <c r="H91" s="1009"/>
      <c r="I91" s="204"/>
      <c r="J91" s="1009"/>
      <c r="K91" s="1009"/>
      <c r="L91" s="1009"/>
      <c r="M91" s="1009"/>
      <c r="N91" s="1009"/>
      <c r="O91" s="1009"/>
      <c r="P91" s="1325"/>
    </row>
    <row r="92" spans="1:16" ht="15.75" customHeight="1">
      <c r="A92" s="1343" t="s">
        <v>2455</v>
      </c>
      <c r="B92" s="213" t="s">
        <v>2456</v>
      </c>
      <c r="C92" s="214" t="s">
        <v>2457</v>
      </c>
      <c r="D92" s="215" t="s">
        <v>414</v>
      </c>
      <c r="E92" s="1246"/>
      <c r="F92" s="216"/>
      <c r="G92" s="1410" t="s">
        <v>2962</v>
      </c>
      <c r="H92" s="216">
        <v>55</v>
      </c>
      <c r="I92" s="1400" t="s">
        <v>2458</v>
      </c>
      <c r="J92" s="1392" t="s">
        <v>1253</v>
      </c>
      <c r="K92" s="232" t="s">
        <v>415</v>
      </c>
      <c r="L92" s="232"/>
      <c r="M92" s="1253" t="s">
        <v>429</v>
      </c>
      <c r="N92" s="1252" t="s">
        <v>416</v>
      </c>
      <c r="O92" s="1254" t="s">
        <v>420</v>
      </c>
      <c r="P92" s="1309">
        <v>416</v>
      </c>
    </row>
    <row r="93" spans="1:16" ht="15.75" customHeight="1">
      <c r="A93" s="1344" t="s">
        <v>2459</v>
      </c>
      <c r="B93" s="219" t="s">
        <v>2460</v>
      </c>
      <c r="C93" s="220" t="s">
        <v>2461</v>
      </c>
      <c r="D93" s="221" t="s">
        <v>414</v>
      </c>
      <c r="E93" s="1268"/>
      <c r="F93" s="1262"/>
      <c r="G93" s="1411" t="s">
        <v>2963</v>
      </c>
      <c r="H93" s="1262">
        <v>56</v>
      </c>
      <c r="I93" s="1404" t="s">
        <v>2462</v>
      </c>
      <c r="J93" s="1398" t="s">
        <v>1253</v>
      </c>
      <c r="K93" s="234" t="s">
        <v>415</v>
      </c>
      <c r="L93" s="234"/>
      <c r="M93" s="1273" t="s">
        <v>429</v>
      </c>
      <c r="N93" s="1272" t="s">
        <v>416</v>
      </c>
      <c r="O93" s="1267" t="s">
        <v>420</v>
      </c>
      <c r="P93" s="1309">
        <v>445</v>
      </c>
    </row>
    <row r="94" spans="1:16" ht="15.75" customHeight="1">
      <c r="A94" s="1345" t="s">
        <v>2463</v>
      </c>
      <c r="B94" s="235" t="s">
        <v>2464</v>
      </c>
      <c r="C94" s="220" t="s">
        <v>2465</v>
      </c>
      <c r="D94" s="221" t="s">
        <v>414</v>
      </c>
      <c r="E94" s="1405"/>
      <c r="F94" s="1262"/>
      <c r="G94" s="1411" t="s">
        <v>2964</v>
      </c>
      <c r="H94" s="1262">
        <v>57</v>
      </c>
      <c r="I94" s="1404" t="s">
        <v>2466</v>
      </c>
      <c r="J94" s="243" t="s">
        <v>1255</v>
      </c>
      <c r="K94" s="236" t="s">
        <v>415</v>
      </c>
      <c r="L94" s="236"/>
      <c r="M94" s="1279" t="s">
        <v>1251</v>
      </c>
      <c r="N94" s="1278" t="s">
        <v>423</v>
      </c>
      <c r="O94" s="1267" t="s">
        <v>421</v>
      </c>
      <c r="P94" s="1255">
        <v>680</v>
      </c>
    </row>
    <row r="95" spans="1:16" ht="15.75" customHeight="1" thickBot="1">
      <c r="A95" s="1346" t="s">
        <v>2467</v>
      </c>
      <c r="B95" s="237" t="s">
        <v>2468</v>
      </c>
      <c r="C95" s="238" t="s">
        <v>2469</v>
      </c>
      <c r="D95" s="225" t="s">
        <v>414</v>
      </c>
      <c r="E95" s="1406"/>
      <c r="F95" s="226"/>
      <c r="G95" s="1412" t="s">
        <v>2965</v>
      </c>
      <c r="H95" s="226">
        <v>60</v>
      </c>
      <c r="I95" s="1408" t="s">
        <v>2470</v>
      </c>
      <c r="J95" s="246" t="s">
        <v>1247</v>
      </c>
      <c r="K95" s="241"/>
      <c r="L95" s="241" t="s">
        <v>415</v>
      </c>
      <c r="M95" s="1318" t="s">
        <v>1256</v>
      </c>
      <c r="N95" s="1319" t="s">
        <v>429</v>
      </c>
      <c r="O95" s="1320" t="s">
        <v>424</v>
      </c>
      <c r="P95" s="1255">
        <v>870</v>
      </c>
    </row>
    <row r="96" spans="1:16" ht="26.25" customHeight="1">
      <c r="A96" s="1232" t="s">
        <v>2966</v>
      </c>
      <c r="B96" s="199"/>
      <c r="C96" s="199"/>
      <c r="D96" s="242"/>
      <c r="E96" s="199"/>
      <c r="F96" s="200"/>
      <c r="G96" s="200"/>
      <c r="H96" s="200"/>
      <c r="I96" s="199"/>
      <c r="J96" s="200"/>
      <c r="K96" s="200"/>
      <c r="L96" s="200"/>
      <c r="M96" s="200"/>
      <c r="N96" s="200"/>
      <c r="O96" s="200"/>
      <c r="P96" s="1241"/>
    </row>
    <row r="97" spans="1:16" ht="15.75" customHeight="1">
      <c r="A97" s="1323"/>
      <c r="B97" s="199"/>
      <c r="C97" s="199"/>
      <c r="D97" s="210" t="s">
        <v>2967</v>
      </c>
      <c r="E97" s="199"/>
      <c r="F97" s="1013"/>
      <c r="G97" s="1013"/>
      <c r="H97" s="1013"/>
      <c r="I97" s="199"/>
      <c r="J97" s="1013"/>
      <c r="K97" s="1013"/>
      <c r="L97" s="1013"/>
      <c r="M97" s="1013"/>
      <c r="N97" s="1013"/>
      <c r="O97" s="1013"/>
      <c r="P97" s="1325"/>
    </row>
    <row r="98" spans="1:16" ht="15.75" customHeight="1">
      <c r="A98" s="1323"/>
      <c r="B98" s="199"/>
      <c r="C98" s="199"/>
      <c r="D98" s="210" t="s">
        <v>1257</v>
      </c>
      <c r="E98" s="199"/>
      <c r="F98" s="1013"/>
      <c r="G98" s="1013"/>
      <c r="H98" s="1013"/>
      <c r="I98" s="199"/>
      <c r="J98" s="1013"/>
      <c r="K98" s="1013"/>
      <c r="L98" s="1013"/>
      <c r="M98" s="1013"/>
      <c r="N98" s="1013"/>
      <c r="O98" s="1013"/>
      <c r="P98" s="1325"/>
    </row>
    <row r="99" spans="1:16" ht="19.5" customHeight="1">
      <c r="A99" s="1341"/>
      <c r="B99" s="199"/>
      <c r="C99" s="199"/>
      <c r="D99" s="230" t="s">
        <v>1686</v>
      </c>
      <c r="E99" s="199"/>
      <c r="F99" s="1013"/>
      <c r="G99" s="1013"/>
      <c r="H99" s="1013"/>
      <c r="I99" s="199"/>
      <c r="J99" s="1013"/>
      <c r="K99" s="1013"/>
      <c r="L99" s="1013"/>
      <c r="M99" s="1013"/>
      <c r="N99" s="1013"/>
      <c r="O99" s="1013"/>
      <c r="P99" s="1325"/>
    </row>
    <row r="100" spans="1:16" ht="15.75" customHeight="1" thickBot="1">
      <c r="A100" s="1307" t="s">
        <v>1258</v>
      </c>
      <c r="B100" s="199"/>
      <c r="C100" s="212"/>
      <c r="D100" s="1326" t="s">
        <v>2471</v>
      </c>
      <c r="E100" s="199"/>
      <c r="F100" s="1013"/>
      <c r="G100" s="1013"/>
      <c r="H100" s="1013"/>
      <c r="I100" s="199"/>
      <c r="J100" s="1013"/>
      <c r="K100" s="1013"/>
      <c r="L100" s="1013"/>
      <c r="M100" s="1013"/>
      <c r="N100" s="1013"/>
      <c r="O100" s="1013"/>
      <c r="P100" s="1325"/>
    </row>
    <row r="101" spans="1:16" ht="15.75" customHeight="1">
      <c r="A101" s="1343" t="s">
        <v>1259</v>
      </c>
      <c r="B101" s="213">
        <v>2.6</v>
      </c>
      <c r="C101" s="214">
        <v>3</v>
      </c>
      <c r="D101" s="215" t="s">
        <v>414</v>
      </c>
      <c r="E101" s="1246"/>
      <c r="F101" s="216"/>
      <c r="G101" s="1399" t="s">
        <v>2950</v>
      </c>
      <c r="H101" s="216">
        <v>54</v>
      </c>
      <c r="I101" s="1400" t="s">
        <v>2951</v>
      </c>
      <c r="J101" s="1392" t="s">
        <v>1253</v>
      </c>
      <c r="K101" s="232" t="s">
        <v>415</v>
      </c>
      <c r="L101" s="232"/>
      <c r="M101" s="1253" t="s">
        <v>429</v>
      </c>
      <c r="N101" s="1413" t="s">
        <v>416</v>
      </c>
      <c r="O101" s="1414" t="s">
        <v>420</v>
      </c>
      <c r="P101" s="1309">
        <v>460</v>
      </c>
    </row>
    <row r="102" spans="1:16" ht="15.75" customHeight="1">
      <c r="A102" s="1344" t="s">
        <v>1260</v>
      </c>
      <c r="B102" s="219">
        <v>3.5</v>
      </c>
      <c r="C102" s="220">
        <v>3</v>
      </c>
      <c r="D102" s="221" t="s">
        <v>414</v>
      </c>
      <c r="E102" s="1268"/>
      <c r="F102" s="1262"/>
      <c r="G102" s="1403" t="s">
        <v>2954</v>
      </c>
      <c r="H102" s="1262">
        <v>54</v>
      </c>
      <c r="I102" s="1404" t="s">
        <v>2955</v>
      </c>
      <c r="J102" s="1398" t="s">
        <v>1255</v>
      </c>
      <c r="K102" s="234" t="s">
        <v>415</v>
      </c>
      <c r="L102" s="234"/>
      <c r="M102" s="1273" t="s">
        <v>429</v>
      </c>
      <c r="N102" s="1415" t="s">
        <v>416</v>
      </c>
      <c r="O102" s="1414" t="s">
        <v>420</v>
      </c>
      <c r="P102" s="1309">
        <v>495</v>
      </c>
    </row>
    <row r="103" spans="1:16" ht="15.75" customHeight="1">
      <c r="A103" s="1345" t="s">
        <v>1261</v>
      </c>
      <c r="B103" s="235">
        <v>5.3</v>
      </c>
      <c r="C103" s="220">
        <v>4.7</v>
      </c>
      <c r="D103" s="221" t="s">
        <v>414</v>
      </c>
      <c r="E103" s="1405"/>
      <c r="F103" s="1262"/>
      <c r="G103" s="1403" t="s">
        <v>2957</v>
      </c>
      <c r="H103" s="1262">
        <v>56</v>
      </c>
      <c r="I103" s="1404" t="s">
        <v>2958</v>
      </c>
      <c r="J103" s="243" t="s">
        <v>1255</v>
      </c>
      <c r="K103" s="236" t="s">
        <v>415</v>
      </c>
      <c r="L103" s="236"/>
      <c r="M103" s="1279" t="s">
        <v>1251</v>
      </c>
      <c r="N103" s="1416" t="s">
        <v>423</v>
      </c>
      <c r="O103" s="1414" t="s">
        <v>421</v>
      </c>
      <c r="P103" s="1255">
        <v>720</v>
      </c>
    </row>
    <row r="104" spans="1:16" ht="15.75" customHeight="1" thickBot="1">
      <c r="A104" s="1346" t="s">
        <v>1262</v>
      </c>
      <c r="B104" s="237">
        <v>7</v>
      </c>
      <c r="C104" s="238">
        <v>7</v>
      </c>
      <c r="D104" s="225" t="s">
        <v>414</v>
      </c>
      <c r="E104" s="1406"/>
      <c r="F104" s="226"/>
      <c r="G104" s="1407" t="s">
        <v>2960</v>
      </c>
      <c r="H104" s="226">
        <v>59</v>
      </c>
      <c r="I104" s="1408" t="s">
        <v>2961</v>
      </c>
      <c r="J104" s="246" t="s">
        <v>1247</v>
      </c>
      <c r="K104" s="241" t="s">
        <v>415</v>
      </c>
      <c r="L104" s="241"/>
      <c r="M104" s="1318" t="s">
        <v>1256</v>
      </c>
      <c r="N104" s="1417" t="s">
        <v>429</v>
      </c>
      <c r="O104" s="1418" t="s">
        <v>424</v>
      </c>
      <c r="P104" s="1255">
        <v>910</v>
      </c>
    </row>
    <row r="105" spans="1:16" ht="15.75" customHeight="1">
      <c r="A105" s="1419" t="s">
        <v>2968</v>
      </c>
      <c r="B105" s="504"/>
      <c r="C105" s="505"/>
      <c r="D105" s="502" t="s">
        <v>2969</v>
      </c>
      <c r="E105" s="1005"/>
      <c r="F105" s="506"/>
      <c r="G105" s="1420"/>
      <c r="H105" s="506"/>
      <c r="I105" s="1006"/>
      <c r="J105" s="508"/>
      <c r="K105" s="509"/>
      <c r="L105" s="509"/>
      <c r="M105" s="509"/>
      <c r="N105" s="509"/>
      <c r="O105" s="1007"/>
      <c r="P105" s="1349"/>
    </row>
    <row r="106" spans="1:16" ht="15.75" customHeight="1">
      <c r="A106" s="510"/>
      <c r="B106" s="504"/>
      <c r="C106" s="505"/>
      <c r="D106" s="502" t="s">
        <v>2970</v>
      </c>
      <c r="E106" s="1005"/>
      <c r="F106" s="506"/>
      <c r="G106" s="1420"/>
      <c r="H106" s="506"/>
      <c r="I106" s="1006"/>
      <c r="J106" s="508"/>
      <c r="K106" s="509"/>
      <c r="L106" s="509"/>
      <c r="M106" s="509"/>
      <c r="N106" s="509"/>
      <c r="O106" s="1007"/>
      <c r="P106" s="1349"/>
    </row>
    <row r="107" spans="1:16" ht="15.75" customHeight="1">
      <c r="A107" s="510"/>
      <c r="B107" s="504"/>
      <c r="C107" s="505"/>
      <c r="D107" s="502" t="s">
        <v>2971</v>
      </c>
      <c r="E107" s="1005"/>
      <c r="F107" s="506"/>
      <c r="G107" s="1420"/>
      <c r="H107" s="506"/>
      <c r="I107" s="1006"/>
      <c r="J107" s="508"/>
      <c r="K107" s="509"/>
      <c r="L107" s="509"/>
      <c r="M107" s="509"/>
      <c r="N107" s="509"/>
      <c r="O107" s="1007"/>
      <c r="P107" s="1349">
        <v>80</v>
      </c>
    </row>
    <row r="108" spans="1:16" ht="15.75" customHeight="1">
      <c r="A108" s="510"/>
      <c r="B108" s="504"/>
      <c r="C108" s="505"/>
      <c r="D108" s="502" t="s">
        <v>2972</v>
      </c>
      <c r="E108" s="1005"/>
      <c r="F108" s="506"/>
      <c r="G108" s="1420"/>
      <c r="H108" s="506"/>
      <c r="I108" s="1006"/>
      <c r="J108" s="508"/>
      <c r="K108" s="509"/>
      <c r="L108" s="509"/>
      <c r="M108" s="509"/>
      <c r="N108" s="509"/>
      <c r="O108" s="1007"/>
      <c r="P108" s="1349"/>
    </row>
    <row r="109" spans="1:16" ht="15.75" customHeight="1">
      <c r="A109" s="510"/>
      <c r="B109" s="504"/>
      <c r="C109" s="505"/>
      <c r="D109" s="502" t="s">
        <v>2973</v>
      </c>
      <c r="E109" s="1005"/>
      <c r="F109" s="506"/>
      <c r="G109" s="1420"/>
      <c r="H109" s="506"/>
      <c r="I109" s="1006"/>
      <c r="J109" s="508"/>
      <c r="K109" s="509"/>
      <c r="L109" s="509"/>
      <c r="M109" s="509"/>
      <c r="N109" s="509"/>
      <c r="O109" s="1007"/>
      <c r="P109" s="1349"/>
    </row>
    <row r="110" spans="1:16" ht="15.75" customHeight="1" thickBot="1">
      <c r="A110" s="1351"/>
      <c r="B110" s="1352"/>
      <c r="C110" s="1353"/>
      <c r="D110" s="503" t="s">
        <v>2974</v>
      </c>
      <c r="E110" s="1421"/>
      <c r="F110" s="1355"/>
      <c r="G110" s="1422"/>
      <c r="H110" s="1355"/>
      <c r="I110" s="1423"/>
      <c r="J110" s="1357"/>
      <c r="K110" s="1358"/>
      <c r="L110" s="1358"/>
      <c r="M110" s="1358"/>
      <c r="N110" s="1358"/>
      <c r="O110" s="1296"/>
      <c r="P110" s="1359"/>
    </row>
    <row r="111" spans="1:16" ht="15.75" customHeight="1" thickBot="1">
      <c r="A111" s="1229" t="s">
        <v>2975</v>
      </c>
      <c r="B111" s="1230"/>
      <c r="C111" s="1230"/>
      <c r="D111" s="1230"/>
      <c r="E111" s="1230"/>
      <c r="F111" s="1230"/>
      <c r="G111" s="1230"/>
      <c r="H111" s="1230"/>
      <c r="I111" s="1230"/>
      <c r="J111" s="1230"/>
      <c r="K111" s="1230"/>
      <c r="L111" s="1230"/>
      <c r="M111" s="1230"/>
      <c r="N111" s="1230"/>
      <c r="O111" s="1230"/>
      <c r="P111" s="1424"/>
    </row>
    <row r="112" spans="1:16" ht="15.75" customHeight="1">
      <c r="A112" s="1360" t="s">
        <v>2422</v>
      </c>
      <c r="B112" s="1425"/>
      <c r="C112" s="1426"/>
      <c r="D112" s="274" t="s">
        <v>2976</v>
      </c>
      <c r="E112" s="1427"/>
      <c r="F112" s="1427"/>
      <c r="G112" s="1427"/>
      <c r="H112" s="1427"/>
      <c r="I112" s="1427"/>
      <c r="J112" s="1427"/>
      <c r="K112" s="1427"/>
      <c r="L112" s="1427"/>
      <c r="M112" s="1427"/>
      <c r="N112" s="1427"/>
      <c r="O112" s="1427"/>
      <c r="P112" s="1428"/>
    </row>
    <row r="113" spans="1:16" ht="15.75" customHeight="1">
      <c r="A113" s="1429"/>
      <c r="B113" s="1425"/>
      <c r="C113" s="1426"/>
      <c r="D113" s="274" t="s">
        <v>2977</v>
      </c>
      <c r="E113" s="1427"/>
      <c r="F113" s="1427"/>
      <c r="G113" s="1427"/>
      <c r="H113" s="1427"/>
      <c r="I113" s="1427"/>
      <c r="J113" s="1427"/>
      <c r="K113" s="1427"/>
      <c r="L113" s="1427"/>
      <c r="M113" s="1427"/>
      <c r="N113" s="2"/>
      <c r="O113" s="1427"/>
      <c r="P113" s="1428"/>
    </row>
    <row r="114" spans="1:16" ht="15.75" customHeight="1" thickBot="1">
      <c r="A114" s="1430" t="s">
        <v>2978</v>
      </c>
      <c r="B114" s="199"/>
      <c r="C114" s="199"/>
      <c r="D114" s="210" t="s">
        <v>2979</v>
      </c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1241"/>
    </row>
    <row r="115" spans="1:16" ht="15.75" customHeight="1">
      <c r="A115" s="1431" t="s">
        <v>2980</v>
      </c>
      <c r="B115" s="1432">
        <v>2.6</v>
      </c>
      <c r="C115" s="1433"/>
      <c r="D115" s="1434" t="s">
        <v>456</v>
      </c>
      <c r="E115" s="1435" t="s">
        <v>2981</v>
      </c>
      <c r="F115" s="1436"/>
      <c r="G115" s="1436"/>
      <c r="H115" s="1436"/>
      <c r="I115" s="1436" t="s">
        <v>2982</v>
      </c>
      <c r="J115" s="1437"/>
      <c r="K115" s="218"/>
      <c r="L115" s="232" t="s">
        <v>415</v>
      </c>
      <c r="M115" s="218"/>
      <c r="N115" s="217"/>
      <c r="O115" s="1435"/>
      <c r="P115" s="1309">
        <v>290</v>
      </c>
    </row>
    <row r="116" spans="1:16" ht="15.75" customHeight="1" thickBot="1">
      <c r="A116" s="1438" t="s">
        <v>2980</v>
      </c>
      <c r="B116" s="1439">
        <v>3.5</v>
      </c>
      <c r="C116" s="280"/>
      <c r="D116" s="1440" t="s">
        <v>456</v>
      </c>
      <c r="E116" s="1441" t="s">
        <v>2983</v>
      </c>
      <c r="F116" s="203"/>
      <c r="G116" s="203"/>
      <c r="H116" s="203"/>
      <c r="I116" s="203" t="s">
        <v>2982</v>
      </c>
      <c r="J116" s="1442"/>
      <c r="K116" s="250"/>
      <c r="L116" s="1443" t="s">
        <v>415</v>
      </c>
      <c r="M116" s="250"/>
      <c r="N116" s="251"/>
      <c r="O116" s="1441"/>
      <c r="P116" s="1309">
        <v>340</v>
      </c>
    </row>
    <row r="117" spans="1:16" ht="15.75" customHeight="1">
      <c r="A117" s="1360" t="s">
        <v>2984</v>
      </c>
      <c r="B117" s="274" t="s">
        <v>2976</v>
      </c>
      <c r="C117" s="1426"/>
      <c r="D117" s="274"/>
      <c r="E117" s="1427"/>
      <c r="F117" s="1427"/>
      <c r="G117" s="1427"/>
      <c r="H117" s="1427"/>
      <c r="I117" s="1427"/>
      <c r="J117" s="1427"/>
      <c r="K117" s="1427"/>
      <c r="L117" s="1427"/>
      <c r="M117" s="1427"/>
      <c r="N117" s="1427"/>
      <c r="O117" s="1427"/>
      <c r="P117" s="1428"/>
    </row>
    <row r="118" spans="1:16" ht="15.75" customHeight="1">
      <c r="A118" s="1444"/>
      <c r="B118" s="274" t="s">
        <v>2985</v>
      </c>
      <c r="C118" s="1426"/>
      <c r="D118" s="274"/>
      <c r="E118" s="1427"/>
      <c r="F118" s="1427"/>
      <c r="G118" s="1427"/>
      <c r="H118" s="1427"/>
      <c r="I118" s="1427"/>
      <c r="J118" s="1427"/>
      <c r="K118" s="1445"/>
      <c r="L118" s="1427"/>
      <c r="M118" s="1427"/>
      <c r="N118" s="1427"/>
      <c r="O118" s="1427"/>
      <c r="P118" s="1428"/>
    </row>
    <row r="119" spans="1:16" ht="15.75" customHeight="1" thickBot="1">
      <c r="A119" s="1430"/>
      <c r="B119" s="210" t="s">
        <v>2986</v>
      </c>
      <c r="C119" s="199"/>
      <c r="D119" s="21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1241"/>
    </row>
    <row r="120" spans="1:16" ht="15.75" customHeight="1">
      <c r="A120" s="1446" t="s">
        <v>2987</v>
      </c>
      <c r="B120" s="1432">
        <v>2.6</v>
      </c>
      <c r="C120" s="1433"/>
      <c r="D120" s="1434" t="s">
        <v>456</v>
      </c>
      <c r="E120" s="1447">
        <v>64</v>
      </c>
      <c r="F120" s="1435"/>
      <c r="G120" s="1448"/>
      <c r="H120" s="1449"/>
      <c r="I120" s="1450" t="s">
        <v>2988</v>
      </c>
      <c r="J120" s="1437"/>
      <c r="K120" s="217"/>
      <c r="L120" s="232" t="s">
        <v>415</v>
      </c>
      <c r="M120" s="218"/>
      <c r="N120" s="217"/>
      <c r="O120" s="1435"/>
      <c r="P120" s="1309">
        <v>305</v>
      </c>
    </row>
    <row r="121" spans="1:16" ht="15.75" customHeight="1" thickBot="1">
      <c r="A121" s="1451" t="s">
        <v>2989</v>
      </c>
      <c r="B121" s="1452">
        <v>3.5</v>
      </c>
      <c r="C121" s="1453"/>
      <c r="D121" s="201" t="s">
        <v>456</v>
      </c>
      <c r="E121" s="1454">
        <v>65</v>
      </c>
      <c r="F121" s="1455"/>
      <c r="G121" s="1456"/>
      <c r="H121" s="208"/>
      <c r="I121" s="1457" t="s">
        <v>2988</v>
      </c>
      <c r="J121" s="1458"/>
      <c r="K121" s="272"/>
      <c r="L121" s="271" t="s">
        <v>415</v>
      </c>
      <c r="M121" s="270"/>
      <c r="N121" s="272"/>
      <c r="O121" s="1459"/>
      <c r="P121" s="1309">
        <v>355</v>
      </c>
    </row>
    <row r="122" spans="1:16" ht="15.75" customHeight="1" thickBot="1">
      <c r="A122" s="1460"/>
      <c r="B122" s="1234"/>
      <c r="C122" s="1234"/>
      <c r="D122" s="1234"/>
      <c r="E122" s="200"/>
      <c r="F122" s="200"/>
      <c r="G122" s="200"/>
      <c r="H122" s="200"/>
      <c r="I122" s="1236"/>
      <c r="J122" s="1236"/>
      <c r="K122" s="1236"/>
      <c r="L122" s="1236"/>
      <c r="M122" s="1236"/>
      <c r="N122" s="1236"/>
      <c r="O122" s="1236"/>
      <c r="P122" s="1461"/>
    </row>
    <row r="123" spans="1:16" ht="15.75" customHeight="1" thickBot="1">
      <c r="A123" s="1462" t="s">
        <v>457</v>
      </c>
      <c r="B123" s="1463"/>
      <c r="C123" s="1463"/>
      <c r="D123" s="1463"/>
      <c r="E123" s="1463"/>
      <c r="F123" s="1463"/>
      <c r="G123" s="1463"/>
      <c r="H123" s="1463"/>
      <c r="I123" s="1463"/>
      <c r="J123" s="1463"/>
      <c r="K123" s="1463"/>
      <c r="L123" s="1463"/>
      <c r="M123" s="1463"/>
      <c r="N123" s="1463"/>
      <c r="O123" s="1463"/>
      <c r="P123" s="1464"/>
    </row>
    <row r="124" spans="1:16" s="139" customFormat="1" ht="20.25" customHeight="1">
      <c r="A124" s="1232" t="s">
        <v>2422</v>
      </c>
      <c r="B124" s="199"/>
      <c r="C124" s="199"/>
      <c r="D124" s="210"/>
      <c r="E124" s="199"/>
      <c r="F124" s="200"/>
      <c r="G124" s="200"/>
      <c r="H124" s="200"/>
      <c r="I124" s="199"/>
      <c r="J124" s="200"/>
      <c r="K124" s="200"/>
      <c r="L124" s="200"/>
      <c r="M124" s="200"/>
      <c r="N124" s="200"/>
      <c r="O124" s="200"/>
      <c r="P124" s="1241"/>
    </row>
    <row r="125" spans="1:16" s="139" customFormat="1" ht="15.75" customHeight="1">
      <c r="A125" s="1238"/>
      <c r="B125" s="199"/>
      <c r="C125" s="199"/>
      <c r="D125" s="210" t="s">
        <v>2472</v>
      </c>
      <c r="E125" s="199"/>
      <c r="F125" s="200"/>
      <c r="G125" s="200"/>
      <c r="H125" s="200"/>
      <c r="I125" s="199"/>
      <c r="J125" s="200"/>
      <c r="K125" s="200"/>
      <c r="L125" s="200"/>
      <c r="M125" s="200"/>
      <c r="N125" s="200"/>
      <c r="O125" s="200"/>
      <c r="P125" s="1241"/>
    </row>
    <row r="126" spans="1:16" s="139" customFormat="1" ht="15.75" customHeight="1">
      <c r="A126" s="1306"/>
      <c r="B126" s="199"/>
      <c r="C126" s="199"/>
      <c r="D126" s="211" t="s">
        <v>2473</v>
      </c>
      <c r="E126" s="199"/>
      <c r="F126" s="200"/>
      <c r="G126" s="200"/>
      <c r="H126" s="200"/>
      <c r="I126" s="199"/>
      <c r="J126" s="200"/>
      <c r="K126" s="200"/>
      <c r="L126" s="200"/>
      <c r="M126" s="200"/>
      <c r="N126" s="200"/>
      <c r="O126" s="200"/>
      <c r="P126" s="1241"/>
    </row>
    <row r="127" spans="1:16" s="139" customFormat="1" ht="15.75" customHeight="1" thickBot="1">
      <c r="A127" s="1307" t="s">
        <v>1263</v>
      </c>
      <c r="B127" s="199"/>
      <c r="C127" s="212"/>
      <c r="D127" s="210"/>
      <c r="E127" s="199"/>
      <c r="F127" s="200"/>
      <c r="G127" s="200"/>
      <c r="H127" s="200"/>
      <c r="I127" s="199"/>
      <c r="J127" s="200"/>
      <c r="K127" s="200"/>
      <c r="L127" s="200"/>
      <c r="M127" s="200"/>
      <c r="N127" s="200"/>
      <c r="O127" s="200"/>
      <c r="P127" s="1241"/>
    </row>
    <row r="128" spans="1:16" s="139" customFormat="1" ht="15.75" customHeight="1">
      <c r="A128" s="1243" t="s">
        <v>1264</v>
      </c>
      <c r="B128" s="1244">
        <v>1.9</v>
      </c>
      <c r="C128" s="1245"/>
      <c r="D128" s="215" t="s">
        <v>414</v>
      </c>
      <c r="E128" s="1465" t="s">
        <v>1265</v>
      </c>
      <c r="F128" s="1466"/>
      <c r="G128" s="1248"/>
      <c r="H128" s="216"/>
      <c r="I128" s="1249" t="s">
        <v>1266</v>
      </c>
      <c r="J128" s="1250"/>
      <c r="K128" s="1252" t="s">
        <v>415</v>
      </c>
      <c r="L128" s="1252"/>
      <c r="M128" s="1253"/>
      <c r="N128" s="1252"/>
      <c r="O128" s="1254"/>
      <c r="P128" s="1309">
        <v>205</v>
      </c>
    </row>
    <row r="129" spans="1:16" s="139" customFormat="1" ht="15.75" customHeight="1">
      <c r="A129" s="1256" t="s">
        <v>1267</v>
      </c>
      <c r="B129" s="1257">
        <v>2.2000000000000002</v>
      </c>
      <c r="C129" s="1258"/>
      <c r="D129" s="221" t="s">
        <v>414</v>
      </c>
      <c r="E129" s="1467" t="s">
        <v>1268</v>
      </c>
      <c r="F129" s="1468"/>
      <c r="G129" s="1261"/>
      <c r="H129" s="1262"/>
      <c r="I129" s="1263" t="s">
        <v>1266</v>
      </c>
      <c r="J129" s="229"/>
      <c r="K129" s="1265" t="s">
        <v>415</v>
      </c>
      <c r="L129" s="1265"/>
      <c r="M129" s="1266"/>
      <c r="N129" s="1265"/>
      <c r="O129" s="1267"/>
      <c r="P129" s="1309">
        <v>220</v>
      </c>
    </row>
    <row r="130" spans="1:16" s="139" customFormat="1" ht="15.75" customHeight="1">
      <c r="A130" s="1256" t="s">
        <v>1269</v>
      </c>
      <c r="B130" s="1257">
        <v>3.55</v>
      </c>
      <c r="C130" s="1258"/>
      <c r="D130" s="221" t="s">
        <v>414</v>
      </c>
      <c r="E130" s="1469" t="s">
        <v>1270</v>
      </c>
      <c r="F130" s="1470"/>
      <c r="G130" s="1261"/>
      <c r="H130" s="1262"/>
      <c r="I130" s="1270" t="s">
        <v>1271</v>
      </c>
      <c r="J130" s="229"/>
      <c r="K130" s="1272" t="s">
        <v>415</v>
      </c>
      <c r="L130" s="1272"/>
      <c r="M130" s="1273"/>
      <c r="N130" s="1272"/>
      <c r="O130" s="1267"/>
      <c r="P130" s="1309">
        <v>275</v>
      </c>
    </row>
    <row r="131" spans="1:16" s="139" customFormat="1" ht="15.75" customHeight="1" thickBot="1">
      <c r="A131" s="1310" t="s">
        <v>1272</v>
      </c>
      <c r="B131" s="1471">
        <v>5.2</v>
      </c>
      <c r="C131" s="1472"/>
      <c r="D131" s="225" t="s">
        <v>414</v>
      </c>
      <c r="E131" s="1473" t="s">
        <v>1273</v>
      </c>
      <c r="F131" s="1474"/>
      <c r="G131" s="1290"/>
      <c r="H131" s="226"/>
      <c r="I131" s="1475" t="s">
        <v>1274</v>
      </c>
      <c r="J131" s="1316"/>
      <c r="K131" s="1319" t="s">
        <v>415</v>
      </c>
      <c r="L131" s="1319"/>
      <c r="M131" s="1318"/>
      <c r="N131" s="1319"/>
      <c r="O131" s="1476"/>
      <c r="P131" s="1309">
        <v>427</v>
      </c>
    </row>
    <row r="132" spans="1:16" s="139" customFormat="1" ht="15.75" customHeight="1">
      <c r="A132" s="1477" t="s">
        <v>2474</v>
      </c>
      <c r="B132" s="1478"/>
      <c r="C132" s="1478"/>
      <c r="D132" s="1478"/>
      <c r="E132" s="1479"/>
      <c r="F132" s="1480"/>
      <c r="G132" s="1480"/>
      <c r="H132" s="1480"/>
      <c r="I132" s="1479"/>
      <c r="J132" s="1479"/>
      <c r="K132" s="1479"/>
      <c r="L132" s="1479"/>
      <c r="M132" s="1479"/>
      <c r="N132" s="1479"/>
      <c r="O132" s="1479"/>
      <c r="P132" s="1481"/>
    </row>
    <row r="133" spans="1:16" ht="15.75" customHeight="1">
      <c r="A133" s="281"/>
      <c r="B133" s="199"/>
      <c r="C133" s="282"/>
      <c r="D133" s="210" t="s">
        <v>458</v>
      </c>
      <c r="E133" s="209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1241"/>
    </row>
    <row r="134" spans="1:16" ht="18.75" customHeight="1" thickBot="1">
      <c r="A134" s="283"/>
      <c r="B134" s="199"/>
      <c r="C134" s="282"/>
      <c r="D134" s="274" t="s">
        <v>459</v>
      </c>
      <c r="E134" s="209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1241"/>
    </row>
    <row r="135" spans="1:16" ht="15.75" customHeight="1" thickBot="1">
      <c r="A135" s="1014" t="s">
        <v>461</v>
      </c>
      <c r="B135" s="695">
        <v>2.1</v>
      </c>
      <c r="C135" s="1015" t="s">
        <v>188</v>
      </c>
      <c r="D135" s="1016" t="s">
        <v>456</v>
      </c>
      <c r="E135" s="1017" t="s">
        <v>462</v>
      </c>
      <c r="F135" s="1018"/>
      <c r="G135" s="696"/>
      <c r="H135" s="696"/>
      <c r="I135" s="1017" t="s">
        <v>460</v>
      </c>
      <c r="J135" s="696"/>
      <c r="K135" s="698" t="s">
        <v>415</v>
      </c>
      <c r="L135" s="698"/>
      <c r="M135" s="697"/>
      <c r="N135" s="698"/>
      <c r="O135" s="1482"/>
      <c r="P135" s="1374">
        <v>208</v>
      </c>
    </row>
    <row r="136" spans="1:16" ht="15.75" hidden="1" customHeight="1">
      <c r="A136" s="1019" t="s">
        <v>463</v>
      </c>
      <c r="B136" s="1020">
        <v>2.6</v>
      </c>
      <c r="C136" s="1021" t="s">
        <v>188</v>
      </c>
      <c r="D136" s="201" t="s">
        <v>456</v>
      </c>
      <c r="E136" s="1022" t="s">
        <v>462</v>
      </c>
      <c r="F136" s="1023"/>
      <c r="G136" s="1024"/>
      <c r="H136" s="1024"/>
      <c r="I136" s="1022" t="s">
        <v>460</v>
      </c>
      <c r="J136" s="1024"/>
      <c r="K136" s="1025"/>
      <c r="L136" s="1025"/>
      <c r="M136" s="1026"/>
      <c r="N136" s="1025"/>
      <c r="O136" s="1027"/>
      <c r="P136" s="1349"/>
    </row>
    <row r="137" spans="1:16" ht="15.75" hidden="1" customHeight="1">
      <c r="A137" s="284" t="s">
        <v>464</v>
      </c>
      <c r="B137" s="285">
        <v>5.3</v>
      </c>
      <c r="C137" s="280" t="s">
        <v>188</v>
      </c>
      <c r="D137" s="202" t="s">
        <v>456</v>
      </c>
      <c r="E137" s="286" t="s">
        <v>465</v>
      </c>
      <c r="F137" s="208"/>
      <c r="G137" s="1483"/>
      <c r="H137" s="1483"/>
      <c r="I137" s="286" t="s">
        <v>466</v>
      </c>
      <c r="J137" s="1483"/>
      <c r="K137" s="251"/>
      <c r="L137" s="251"/>
      <c r="M137" s="250"/>
      <c r="N137" s="251"/>
      <c r="O137" s="203"/>
      <c r="P137" s="1484"/>
    </row>
    <row r="138" spans="1:16" ht="15.75" customHeight="1" thickBot="1">
      <c r="A138" s="278"/>
      <c r="B138" s="1485"/>
      <c r="C138" s="1485"/>
      <c r="D138" s="242"/>
      <c r="E138" s="242"/>
      <c r="F138" s="242"/>
      <c r="G138" s="242"/>
      <c r="H138" s="242"/>
      <c r="I138" s="242"/>
      <c r="J138" s="242"/>
      <c r="K138" s="242"/>
      <c r="L138" s="242"/>
      <c r="M138" s="242"/>
      <c r="N138" s="242"/>
      <c r="O138" s="242"/>
      <c r="P138" s="1486"/>
    </row>
    <row r="139" spans="1:16" ht="15.75" customHeight="1" thickBot="1">
      <c r="A139" s="1487" t="s">
        <v>2990</v>
      </c>
      <c r="B139" s="1488"/>
      <c r="C139" s="1488"/>
      <c r="D139" s="1488"/>
      <c r="E139" s="1489" t="s">
        <v>2991</v>
      </c>
      <c r="F139" s="1489"/>
      <c r="G139" s="1489"/>
      <c r="H139" s="1489"/>
      <c r="I139" s="1490"/>
      <c r="J139" s="1490"/>
      <c r="K139" s="1490"/>
      <c r="L139" s="1490"/>
      <c r="M139" s="1490"/>
      <c r="N139" s="1490"/>
      <c r="O139" s="1490"/>
      <c r="P139" s="1491"/>
    </row>
    <row r="140" spans="1:16" s="18" customFormat="1" ht="15.75" customHeight="1">
      <c r="A140" s="1492" t="s">
        <v>2992</v>
      </c>
      <c r="B140" s="1493"/>
      <c r="C140" s="1493"/>
      <c r="D140" s="1493"/>
      <c r="E140" s="1493"/>
      <c r="F140" s="1493"/>
      <c r="G140" s="1493"/>
      <c r="H140" s="1493"/>
      <c r="I140" s="1493"/>
      <c r="J140" s="1493"/>
      <c r="K140" s="1493"/>
      <c r="L140" s="1493"/>
      <c r="M140" s="1493"/>
      <c r="N140" s="1493"/>
      <c r="O140" s="1493"/>
      <c r="P140" s="1494">
        <v>5</v>
      </c>
    </row>
    <row r="141" spans="1:16" s="18" customFormat="1" ht="15.75" customHeight="1">
      <c r="A141" s="1495" t="s">
        <v>2993</v>
      </c>
      <c r="B141" s="1496"/>
      <c r="C141" s="1496"/>
      <c r="D141" s="1496"/>
      <c r="E141" s="1496"/>
      <c r="F141" s="1496"/>
      <c r="G141" s="1496"/>
      <c r="H141" s="1496"/>
      <c r="I141" s="1496"/>
      <c r="J141" s="1496"/>
      <c r="K141" s="1496"/>
      <c r="L141" s="1496"/>
      <c r="M141" s="1496"/>
      <c r="N141" s="1496"/>
      <c r="O141" s="1496"/>
      <c r="P141" s="1497">
        <v>5</v>
      </c>
    </row>
    <row r="142" spans="1:16" s="18" customFormat="1" ht="15.75" customHeight="1">
      <c r="A142" s="1495" t="s">
        <v>2994</v>
      </c>
      <c r="B142" s="1496"/>
      <c r="C142" s="1496"/>
      <c r="D142" s="1496"/>
      <c r="E142" s="1496"/>
      <c r="F142" s="1496"/>
      <c r="G142" s="1496"/>
      <c r="H142" s="1496"/>
      <c r="I142" s="1496"/>
      <c r="J142" s="1496"/>
      <c r="K142" s="1496"/>
      <c r="L142" s="1496"/>
      <c r="M142" s="1496"/>
      <c r="N142" s="1496"/>
      <c r="O142" s="1496"/>
      <c r="P142" s="1497">
        <v>7</v>
      </c>
    </row>
    <row r="143" spans="1:16" s="18" customFormat="1" ht="15.75" customHeight="1" thickBot="1">
      <c r="A143" s="1498" t="s">
        <v>2995</v>
      </c>
      <c r="B143" s="1499"/>
      <c r="C143" s="1499"/>
      <c r="D143" s="1499"/>
      <c r="E143" s="1499"/>
      <c r="F143" s="1499"/>
      <c r="G143" s="1499"/>
      <c r="H143" s="1499"/>
      <c r="I143" s="1499"/>
      <c r="J143" s="1499"/>
      <c r="K143" s="1499"/>
      <c r="L143" s="1499"/>
      <c r="M143" s="1499"/>
      <c r="N143" s="1499"/>
      <c r="O143" s="1499"/>
      <c r="P143" s="1500">
        <v>10</v>
      </c>
    </row>
    <row r="144" spans="1:16" ht="15.75" customHeight="1">
      <c r="P144" s="1501"/>
    </row>
    <row r="145" spans="16:16" ht="15.75" customHeight="1">
      <c r="P145" s="1501"/>
    </row>
    <row r="146" spans="16:16">
      <c r="P146" s="1501"/>
    </row>
    <row r="147" spans="16:16">
      <c r="P147" s="1501"/>
    </row>
    <row r="148" spans="16:16">
      <c r="P148" s="1501"/>
    </row>
    <row r="149" spans="16:16">
      <c r="P149" s="1501"/>
    </row>
    <row r="150" spans="16:16">
      <c r="P150" s="1501"/>
    </row>
    <row r="151" spans="16:16">
      <c r="P151" s="1501"/>
    </row>
    <row r="152" spans="16:16">
      <c r="P152" s="1501"/>
    </row>
    <row r="153" spans="16:16">
      <c r="P153" s="1501"/>
    </row>
    <row r="154" spans="16:16">
      <c r="P154" s="1501"/>
    </row>
    <row r="155" spans="16:16">
      <c r="P155" s="1501"/>
    </row>
  </sheetData>
  <mergeCells count="22">
    <mergeCell ref="M4:N4"/>
    <mergeCell ref="O4:O6"/>
    <mergeCell ref="P4:P6"/>
    <mergeCell ref="A4:A6"/>
    <mergeCell ref="B4:C4"/>
    <mergeCell ref="D4:D6"/>
    <mergeCell ref="E4:F4"/>
    <mergeCell ref="G4:H4"/>
    <mergeCell ref="B5:B6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I4:J4"/>
    <mergeCell ref="K4:L4"/>
  </mergeCells>
  <conditionalFormatting sqref="I130 I25 I14">
    <cfRule type="cellIs" dxfId="2" priority="1" stopIfTrue="1" operator="equal">
      <formula>0</formula>
    </cfRule>
  </conditionalFormatting>
  <hyperlinks>
    <hyperlink ref="A2" location="Кондиционирование!R1C1" display="на главную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H44"/>
  <sheetViews>
    <sheetView zoomScale="96" zoomScaleNormal="96" workbookViewId="0">
      <selection activeCell="G7" sqref="G7"/>
    </sheetView>
  </sheetViews>
  <sheetFormatPr defaultRowHeight="12.75" customHeight="1"/>
  <cols>
    <col min="1" max="1" width="35.42578125" style="12" customWidth="1"/>
    <col min="2" max="2" width="91.140625" style="12" customWidth="1"/>
    <col min="3" max="3" width="9.7109375" style="13" customWidth="1"/>
    <col min="4" max="4" width="7.85546875" style="13" customWidth="1"/>
    <col min="5" max="5" width="10" style="13" customWidth="1"/>
    <col min="6" max="6" width="11.42578125" style="1545" customWidth="1"/>
    <col min="7" max="7" width="6" style="11" bestFit="1" customWidth="1"/>
    <col min="8" max="250" width="9.140625" style="11"/>
    <col min="251" max="251" width="35.42578125" style="11" customWidth="1"/>
    <col min="252" max="252" width="95.28515625" style="11" customWidth="1"/>
    <col min="253" max="253" width="9.7109375" style="11" customWidth="1"/>
    <col min="254" max="254" width="7.85546875" style="11" customWidth="1"/>
    <col min="255" max="255" width="10" style="11" customWidth="1"/>
    <col min="256" max="256" width="11.42578125" style="11" customWidth="1"/>
    <col min="257" max="258" width="14.42578125" style="11" customWidth="1"/>
    <col min="259" max="259" width="12.7109375" style="11" customWidth="1"/>
    <col min="260" max="260" width="10.28515625" style="11" customWidth="1"/>
    <col min="261" max="261" width="19.140625" style="11" customWidth="1"/>
    <col min="262" max="262" width="19.5703125" style="11" customWidth="1"/>
    <col min="263" max="263" width="6" style="11" bestFit="1" customWidth="1"/>
    <col min="264" max="506" width="9.140625" style="11"/>
    <col min="507" max="507" width="35.42578125" style="11" customWidth="1"/>
    <col min="508" max="508" width="95.28515625" style="11" customWidth="1"/>
    <col min="509" max="509" width="9.7109375" style="11" customWidth="1"/>
    <col min="510" max="510" width="7.85546875" style="11" customWidth="1"/>
    <col min="511" max="511" width="10" style="11" customWidth="1"/>
    <col min="512" max="512" width="11.42578125" style="11" customWidth="1"/>
    <col min="513" max="514" width="14.42578125" style="11" customWidth="1"/>
    <col min="515" max="515" width="12.7109375" style="11" customWidth="1"/>
    <col min="516" max="516" width="10.28515625" style="11" customWidth="1"/>
    <col min="517" max="517" width="19.140625" style="11" customWidth="1"/>
    <col min="518" max="518" width="19.5703125" style="11" customWidth="1"/>
    <col min="519" max="519" width="6" style="11" bestFit="1" customWidth="1"/>
    <col min="520" max="762" width="9.140625" style="11"/>
    <col min="763" max="763" width="35.42578125" style="11" customWidth="1"/>
    <col min="764" max="764" width="95.28515625" style="11" customWidth="1"/>
    <col min="765" max="765" width="9.7109375" style="11" customWidth="1"/>
    <col min="766" max="766" width="7.85546875" style="11" customWidth="1"/>
    <col min="767" max="767" width="10" style="11" customWidth="1"/>
    <col min="768" max="768" width="11.42578125" style="11" customWidth="1"/>
    <col min="769" max="770" width="14.42578125" style="11" customWidth="1"/>
    <col min="771" max="771" width="12.7109375" style="11" customWidth="1"/>
    <col min="772" max="772" width="10.28515625" style="11" customWidth="1"/>
    <col min="773" max="773" width="19.140625" style="11" customWidth="1"/>
    <col min="774" max="774" width="19.5703125" style="11" customWidth="1"/>
    <col min="775" max="775" width="6" style="11" bestFit="1" customWidth="1"/>
    <col min="776" max="1018" width="9.140625" style="11"/>
    <col min="1019" max="1019" width="35.42578125" style="11" customWidth="1"/>
    <col min="1020" max="1020" width="95.28515625" style="11" customWidth="1"/>
    <col min="1021" max="1021" width="9.7109375" style="11" customWidth="1"/>
    <col min="1022" max="1022" width="7.85546875" style="11" customWidth="1"/>
    <col min="1023" max="1023" width="10" style="11" customWidth="1"/>
    <col min="1024" max="1024" width="11.42578125" style="11" customWidth="1"/>
    <col min="1025" max="1026" width="14.42578125" style="11" customWidth="1"/>
    <col min="1027" max="1027" width="12.7109375" style="11" customWidth="1"/>
    <col min="1028" max="1028" width="10.28515625" style="11" customWidth="1"/>
    <col min="1029" max="1029" width="19.140625" style="11" customWidth="1"/>
    <col min="1030" max="1030" width="19.5703125" style="11" customWidth="1"/>
    <col min="1031" max="1031" width="6" style="11" bestFit="1" customWidth="1"/>
    <col min="1032" max="1274" width="9.140625" style="11"/>
    <col min="1275" max="1275" width="35.42578125" style="11" customWidth="1"/>
    <col min="1276" max="1276" width="95.28515625" style="11" customWidth="1"/>
    <col min="1277" max="1277" width="9.7109375" style="11" customWidth="1"/>
    <col min="1278" max="1278" width="7.85546875" style="11" customWidth="1"/>
    <col min="1279" max="1279" width="10" style="11" customWidth="1"/>
    <col min="1280" max="1280" width="11.42578125" style="11" customWidth="1"/>
    <col min="1281" max="1282" width="14.42578125" style="11" customWidth="1"/>
    <col min="1283" max="1283" width="12.7109375" style="11" customWidth="1"/>
    <col min="1284" max="1284" width="10.28515625" style="11" customWidth="1"/>
    <col min="1285" max="1285" width="19.140625" style="11" customWidth="1"/>
    <col min="1286" max="1286" width="19.5703125" style="11" customWidth="1"/>
    <col min="1287" max="1287" width="6" style="11" bestFit="1" customWidth="1"/>
    <col min="1288" max="1530" width="9.140625" style="11"/>
    <col min="1531" max="1531" width="35.42578125" style="11" customWidth="1"/>
    <col min="1532" max="1532" width="95.28515625" style="11" customWidth="1"/>
    <col min="1533" max="1533" width="9.7109375" style="11" customWidth="1"/>
    <col min="1534" max="1534" width="7.85546875" style="11" customWidth="1"/>
    <col min="1535" max="1535" width="10" style="11" customWidth="1"/>
    <col min="1536" max="1536" width="11.42578125" style="11" customWidth="1"/>
    <col min="1537" max="1538" width="14.42578125" style="11" customWidth="1"/>
    <col min="1539" max="1539" width="12.7109375" style="11" customWidth="1"/>
    <col min="1540" max="1540" width="10.28515625" style="11" customWidth="1"/>
    <col min="1541" max="1541" width="19.140625" style="11" customWidth="1"/>
    <col min="1542" max="1542" width="19.5703125" style="11" customWidth="1"/>
    <col min="1543" max="1543" width="6" style="11" bestFit="1" customWidth="1"/>
    <col min="1544" max="1786" width="9.140625" style="11"/>
    <col min="1787" max="1787" width="35.42578125" style="11" customWidth="1"/>
    <col min="1788" max="1788" width="95.28515625" style="11" customWidth="1"/>
    <col min="1789" max="1789" width="9.7109375" style="11" customWidth="1"/>
    <col min="1790" max="1790" width="7.85546875" style="11" customWidth="1"/>
    <col min="1791" max="1791" width="10" style="11" customWidth="1"/>
    <col min="1792" max="1792" width="11.42578125" style="11" customWidth="1"/>
    <col min="1793" max="1794" width="14.42578125" style="11" customWidth="1"/>
    <col min="1795" max="1795" width="12.7109375" style="11" customWidth="1"/>
    <col min="1796" max="1796" width="10.28515625" style="11" customWidth="1"/>
    <col min="1797" max="1797" width="19.140625" style="11" customWidth="1"/>
    <col min="1798" max="1798" width="19.5703125" style="11" customWidth="1"/>
    <col min="1799" max="1799" width="6" style="11" bestFit="1" customWidth="1"/>
    <col min="1800" max="2042" width="9.140625" style="11"/>
    <col min="2043" max="2043" width="35.42578125" style="11" customWidth="1"/>
    <col min="2044" max="2044" width="95.28515625" style="11" customWidth="1"/>
    <col min="2045" max="2045" width="9.7109375" style="11" customWidth="1"/>
    <col min="2046" max="2046" width="7.85546875" style="11" customWidth="1"/>
    <col min="2047" max="2047" width="10" style="11" customWidth="1"/>
    <col min="2048" max="2048" width="11.42578125" style="11" customWidth="1"/>
    <col min="2049" max="2050" width="14.42578125" style="11" customWidth="1"/>
    <col min="2051" max="2051" width="12.7109375" style="11" customWidth="1"/>
    <col min="2052" max="2052" width="10.28515625" style="11" customWidth="1"/>
    <col min="2053" max="2053" width="19.140625" style="11" customWidth="1"/>
    <col min="2054" max="2054" width="19.5703125" style="11" customWidth="1"/>
    <col min="2055" max="2055" width="6" style="11" bestFit="1" customWidth="1"/>
    <col min="2056" max="2298" width="9.140625" style="11"/>
    <col min="2299" max="2299" width="35.42578125" style="11" customWidth="1"/>
    <col min="2300" max="2300" width="95.28515625" style="11" customWidth="1"/>
    <col min="2301" max="2301" width="9.7109375" style="11" customWidth="1"/>
    <col min="2302" max="2302" width="7.85546875" style="11" customWidth="1"/>
    <col min="2303" max="2303" width="10" style="11" customWidth="1"/>
    <col min="2304" max="2304" width="11.42578125" style="11" customWidth="1"/>
    <col min="2305" max="2306" width="14.42578125" style="11" customWidth="1"/>
    <col min="2307" max="2307" width="12.7109375" style="11" customWidth="1"/>
    <col min="2308" max="2308" width="10.28515625" style="11" customWidth="1"/>
    <col min="2309" max="2309" width="19.140625" style="11" customWidth="1"/>
    <col min="2310" max="2310" width="19.5703125" style="11" customWidth="1"/>
    <col min="2311" max="2311" width="6" style="11" bestFit="1" customWidth="1"/>
    <col min="2312" max="2554" width="9.140625" style="11"/>
    <col min="2555" max="2555" width="35.42578125" style="11" customWidth="1"/>
    <col min="2556" max="2556" width="95.28515625" style="11" customWidth="1"/>
    <col min="2557" max="2557" width="9.7109375" style="11" customWidth="1"/>
    <col min="2558" max="2558" width="7.85546875" style="11" customWidth="1"/>
    <col min="2559" max="2559" width="10" style="11" customWidth="1"/>
    <col min="2560" max="2560" width="11.42578125" style="11" customWidth="1"/>
    <col min="2561" max="2562" width="14.42578125" style="11" customWidth="1"/>
    <col min="2563" max="2563" width="12.7109375" style="11" customWidth="1"/>
    <col min="2564" max="2564" width="10.28515625" style="11" customWidth="1"/>
    <col min="2565" max="2565" width="19.140625" style="11" customWidth="1"/>
    <col min="2566" max="2566" width="19.5703125" style="11" customWidth="1"/>
    <col min="2567" max="2567" width="6" style="11" bestFit="1" customWidth="1"/>
    <col min="2568" max="2810" width="9.140625" style="11"/>
    <col min="2811" max="2811" width="35.42578125" style="11" customWidth="1"/>
    <col min="2812" max="2812" width="95.28515625" style="11" customWidth="1"/>
    <col min="2813" max="2813" width="9.7109375" style="11" customWidth="1"/>
    <col min="2814" max="2814" width="7.85546875" style="11" customWidth="1"/>
    <col min="2815" max="2815" width="10" style="11" customWidth="1"/>
    <col min="2816" max="2816" width="11.42578125" style="11" customWidth="1"/>
    <col min="2817" max="2818" width="14.42578125" style="11" customWidth="1"/>
    <col min="2819" max="2819" width="12.7109375" style="11" customWidth="1"/>
    <col min="2820" max="2820" width="10.28515625" style="11" customWidth="1"/>
    <col min="2821" max="2821" width="19.140625" style="11" customWidth="1"/>
    <col min="2822" max="2822" width="19.5703125" style="11" customWidth="1"/>
    <col min="2823" max="2823" width="6" style="11" bestFit="1" customWidth="1"/>
    <col min="2824" max="3066" width="9.140625" style="11"/>
    <col min="3067" max="3067" width="35.42578125" style="11" customWidth="1"/>
    <col min="3068" max="3068" width="95.28515625" style="11" customWidth="1"/>
    <col min="3069" max="3069" width="9.7109375" style="11" customWidth="1"/>
    <col min="3070" max="3070" width="7.85546875" style="11" customWidth="1"/>
    <col min="3071" max="3071" width="10" style="11" customWidth="1"/>
    <col min="3072" max="3072" width="11.42578125" style="11" customWidth="1"/>
    <col min="3073" max="3074" width="14.42578125" style="11" customWidth="1"/>
    <col min="3075" max="3075" width="12.7109375" style="11" customWidth="1"/>
    <col min="3076" max="3076" width="10.28515625" style="11" customWidth="1"/>
    <col min="3077" max="3077" width="19.140625" style="11" customWidth="1"/>
    <col min="3078" max="3078" width="19.5703125" style="11" customWidth="1"/>
    <col min="3079" max="3079" width="6" style="11" bestFit="1" customWidth="1"/>
    <col min="3080" max="3322" width="9.140625" style="11"/>
    <col min="3323" max="3323" width="35.42578125" style="11" customWidth="1"/>
    <col min="3324" max="3324" width="95.28515625" style="11" customWidth="1"/>
    <col min="3325" max="3325" width="9.7109375" style="11" customWidth="1"/>
    <col min="3326" max="3326" width="7.85546875" style="11" customWidth="1"/>
    <col min="3327" max="3327" width="10" style="11" customWidth="1"/>
    <col min="3328" max="3328" width="11.42578125" style="11" customWidth="1"/>
    <col min="3329" max="3330" width="14.42578125" style="11" customWidth="1"/>
    <col min="3331" max="3331" width="12.7109375" style="11" customWidth="1"/>
    <col min="3332" max="3332" width="10.28515625" style="11" customWidth="1"/>
    <col min="3333" max="3333" width="19.140625" style="11" customWidth="1"/>
    <col min="3334" max="3334" width="19.5703125" style="11" customWidth="1"/>
    <col min="3335" max="3335" width="6" style="11" bestFit="1" customWidth="1"/>
    <col min="3336" max="3578" width="9.140625" style="11"/>
    <col min="3579" max="3579" width="35.42578125" style="11" customWidth="1"/>
    <col min="3580" max="3580" width="95.28515625" style="11" customWidth="1"/>
    <col min="3581" max="3581" width="9.7109375" style="11" customWidth="1"/>
    <col min="3582" max="3582" width="7.85546875" style="11" customWidth="1"/>
    <col min="3583" max="3583" width="10" style="11" customWidth="1"/>
    <col min="3584" max="3584" width="11.42578125" style="11" customWidth="1"/>
    <col min="3585" max="3586" width="14.42578125" style="11" customWidth="1"/>
    <col min="3587" max="3587" width="12.7109375" style="11" customWidth="1"/>
    <col min="3588" max="3588" width="10.28515625" style="11" customWidth="1"/>
    <col min="3589" max="3589" width="19.140625" style="11" customWidth="1"/>
    <col min="3590" max="3590" width="19.5703125" style="11" customWidth="1"/>
    <col min="3591" max="3591" width="6" style="11" bestFit="1" customWidth="1"/>
    <col min="3592" max="3834" width="9.140625" style="11"/>
    <col min="3835" max="3835" width="35.42578125" style="11" customWidth="1"/>
    <col min="3836" max="3836" width="95.28515625" style="11" customWidth="1"/>
    <col min="3837" max="3837" width="9.7109375" style="11" customWidth="1"/>
    <col min="3838" max="3838" width="7.85546875" style="11" customWidth="1"/>
    <col min="3839" max="3839" width="10" style="11" customWidth="1"/>
    <col min="3840" max="3840" width="11.42578125" style="11" customWidth="1"/>
    <col min="3841" max="3842" width="14.42578125" style="11" customWidth="1"/>
    <col min="3843" max="3843" width="12.7109375" style="11" customWidth="1"/>
    <col min="3844" max="3844" width="10.28515625" style="11" customWidth="1"/>
    <col min="3845" max="3845" width="19.140625" style="11" customWidth="1"/>
    <col min="3846" max="3846" width="19.5703125" style="11" customWidth="1"/>
    <col min="3847" max="3847" width="6" style="11" bestFit="1" customWidth="1"/>
    <col min="3848" max="4090" width="9.140625" style="11"/>
    <col min="4091" max="4091" width="35.42578125" style="11" customWidth="1"/>
    <col min="4092" max="4092" width="95.28515625" style="11" customWidth="1"/>
    <col min="4093" max="4093" width="9.7109375" style="11" customWidth="1"/>
    <col min="4094" max="4094" width="7.85546875" style="11" customWidth="1"/>
    <col min="4095" max="4095" width="10" style="11" customWidth="1"/>
    <col min="4096" max="4096" width="11.42578125" style="11" customWidth="1"/>
    <col min="4097" max="4098" width="14.42578125" style="11" customWidth="1"/>
    <col min="4099" max="4099" width="12.7109375" style="11" customWidth="1"/>
    <col min="4100" max="4100" width="10.28515625" style="11" customWidth="1"/>
    <col min="4101" max="4101" width="19.140625" style="11" customWidth="1"/>
    <col min="4102" max="4102" width="19.5703125" style="11" customWidth="1"/>
    <col min="4103" max="4103" width="6" style="11" bestFit="1" customWidth="1"/>
    <col min="4104" max="4346" width="9.140625" style="11"/>
    <col min="4347" max="4347" width="35.42578125" style="11" customWidth="1"/>
    <col min="4348" max="4348" width="95.28515625" style="11" customWidth="1"/>
    <col min="4349" max="4349" width="9.7109375" style="11" customWidth="1"/>
    <col min="4350" max="4350" width="7.85546875" style="11" customWidth="1"/>
    <col min="4351" max="4351" width="10" style="11" customWidth="1"/>
    <col min="4352" max="4352" width="11.42578125" style="11" customWidth="1"/>
    <col min="4353" max="4354" width="14.42578125" style="11" customWidth="1"/>
    <col min="4355" max="4355" width="12.7109375" style="11" customWidth="1"/>
    <col min="4356" max="4356" width="10.28515625" style="11" customWidth="1"/>
    <col min="4357" max="4357" width="19.140625" style="11" customWidth="1"/>
    <col min="4358" max="4358" width="19.5703125" style="11" customWidth="1"/>
    <col min="4359" max="4359" width="6" style="11" bestFit="1" customWidth="1"/>
    <col min="4360" max="4602" width="9.140625" style="11"/>
    <col min="4603" max="4603" width="35.42578125" style="11" customWidth="1"/>
    <col min="4604" max="4604" width="95.28515625" style="11" customWidth="1"/>
    <col min="4605" max="4605" width="9.7109375" style="11" customWidth="1"/>
    <col min="4606" max="4606" width="7.85546875" style="11" customWidth="1"/>
    <col min="4607" max="4607" width="10" style="11" customWidth="1"/>
    <col min="4608" max="4608" width="11.42578125" style="11" customWidth="1"/>
    <col min="4609" max="4610" width="14.42578125" style="11" customWidth="1"/>
    <col min="4611" max="4611" width="12.7109375" style="11" customWidth="1"/>
    <col min="4612" max="4612" width="10.28515625" style="11" customWidth="1"/>
    <col min="4613" max="4613" width="19.140625" style="11" customWidth="1"/>
    <col min="4614" max="4614" width="19.5703125" style="11" customWidth="1"/>
    <col min="4615" max="4615" width="6" style="11" bestFit="1" customWidth="1"/>
    <col min="4616" max="4858" width="9.140625" style="11"/>
    <col min="4859" max="4859" width="35.42578125" style="11" customWidth="1"/>
    <col min="4860" max="4860" width="95.28515625" style="11" customWidth="1"/>
    <col min="4861" max="4861" width="9.7109375" style="11" customWidth="1"/>
    <col min="4862" max="4862" width="7.85546875" style="11" customWidth="1"/>
    <col min="4863" max="4863" width="10" style="11" customWidth="1"/>
    <col min="4864" max="4864" width="11.42578125" style="11" customWidth="1"/>
    <col min="4865" max="4866" width="14.42578125" style="11" customWidth="1"/>
    <col min="4867" max="4867" width="12.7109375" style="11" customWidth="1"/>
    <col min="4868" max="4868" width="10.28515625" style="11" customWidth="1"/>
    <col min="4869" max="4869" width="19.140625" style="11" customWidth="1"/>
    <col min="4870" max="4870" width="19.5703125" style="11" customWidth="1"/>
    <col min="4871" max="4871" width="6" style="11" bestFit="1" customWidth="1"/>
    <col min="4872" max="5114" width="9.140625" style="11"/>
    <col min="5115" max="5115" width="35.42578125" style="11" customWidth="1"/>
    <col min="5116" max="5116" width="95.28515625" style="11" customWidth="1"/>
    <col min="5117" max="5117" width="9.7109375" style="11" customWidth="1"/>
    <col min="5118" max="5118" width="7.85546875" style="11" customWidth="1"/>
    <col min="5119" max="5119" width="10" style="11" customWidth="1"/>
    <col min="5120" max="5120" width="11.42578125" style="11" customWidth="1"/>
    <col min="5121" max="5122" width="14.42578125" style="11" customWidth="1"/>
    <col min="5123" max="5123" width="12.7109375" style="11" customWidth="1"/>
    <col min="5124" max="5124" width="10.28515625" style="11" customWidth="1"/>
    <col min="5125" max="5125" width="19.140625" style="11" customWidth="1"/>
    <col min="5126" max="5126" width="19.5703125" style="11" customWidth="1"/>
    <col min="5127" max="5127" width="6" style="11" bestFit="1" customWidth="1"/>
    <col min="5128" max="5370" width="9.140625" style="11"/>
    <col min="5371" max="5371" width="35.42578125" style="11" customWidth="1"/>
    <col min="5372" max="5372" width="95.28515625" style="11" customWidth="1"/>
    <col min="5373" max="5373" width="9.7109375" style="11" customWidth="1"/>
    <col min="5374" max="5374" width="7.85546875" style="11" customWidth="1"/>
    <col min="5375" max="5375" width="10" style="11" customWidth="1"/>
    <col min="5376" max="5376" width="11.42578125" style="11" customWidth="1"/>
    <col min="5377" max="5378" width="14.42578125" style="11" customWidth="1"/>
    <col min="5379" max="5379" width="12.7109375" style="11" customWidth="1"/>
    <col min="5380" max="5380" width="10.28515625" style="11" customWidth="1"/>
    <col min="5381" max="5381" width="19.140625" style="11" customWidth="1"/>
    <col min="5382" max="5382" width="19.5703125" style="11" customWidth="1"/>
    <col min="5383" max="5383" width="6" style="11" bestFit="1" customWidth="1"/>
    <col min="5384" max="5626" width="9.140625" style="11"/>
    <col min="5627" max="5627" width="35.42578125" style="11" customWidth="1"/>
    <col min="5628" max="5628" width="95.28515625" style="11" customWidth="1"/>
    <col min="5629" max="5629" width="9.7109375" style="11" customWidth="1"/>
    <col min="5630" max="5630" width="7.85546875" style="11" customWidth="1"/>
    <col min="5631" max="5631" width="10" style="11" customWidth="1"/>
    <col min="5632" max="5632" width="11.42578125" style="11" customWidth="1"/>
    <col min="5633" max="5634" width="14.42578125" style="11" customWidth="1"/>
    <col min="5635" max="5635" width="12.7109375" style="11" customWidth="1"/>
    <col min="5636" max="5636" width="10.28515625" style="11" customWidth="1"/>
    <col min="5637" max="5637" width="19.140625" style="11" customWidth="1"/>
    <col min="5638" max="5638" width="19.5703125" style="11" customWidth="1"/>
    <col min="5639" max="5639" width="6" style="11" bestFit="1" customWidth="1"/>
    <col min="5640" max="5882" width="9.140625" style="11"/>
    <col min="5883" max="5883" width="35.42578125" style="11" customWidth="1"/>
    <col min="5884" max="5884" width="95.28515625" style="11" customWidth="1"/>
    <col min="5885" max="5885" width="9.7109375" style="11" customWidth="1"/>
    <col min="5886" max="5886" width="7.85546875" style="11" customWidth="1"/>
    <col min="5887" max="5887" width="10" style="11" customWidth="1"/>
    <col min="5888" max="5888" width="11.42578125" style="11" customWidth="1"/>
    <col min="5889" max="5890" width="14.42578125" style="11" customWidth="1"/>
    <col min="5891" max="5891" width="12.7109375" style="11" customWidth="1"/>
    <col min="5892" max="5892" width="10.28515625" style="11" customWidth="1"/>
    <col min="5893" max="5893" width="19.140625" style="11" customWidth="1"/>
    <col min="5894" max="5894" width="19.5703125" style="11" customWidth="1"/>
    <col min="5895" max="5895" width="6" style="11" bestFit="1" customWidth="1"/>
    <col min="5896" max="6138" width="9.140625" style="11"/>
    <col min="6139" max="6139" width="35.42578125" style="11" customWidth="1"/>
    <col min="6140" max="6140" width="95.28515625" style="11" customWidth="1"/>
    <col min="6141" max="6141" width="9.7109375" style="11" customWidth="1"/>
    <col min="6142" max="6142" width="7.85546875" style="11" customWidth="1"/>
    <col min="6143" max="6143" width="10" style="11" customWidth="1"/>
    <col min="6144" max="6144" width="11.42578125" style="11" customWidth="1"/>
    <col min="6145" max="6146" width="14.42578125" style="11" customWidth="1"/>
    <col min="6147" max="6147" width="12.7109375" style="11" customWidth="1"/>
    <col min="6148" max="6148" width="10.28515625" style="11" customWidth="1"/>
    <col min="6149" max="6149" width="19.140625" style="11" customWidth="1"/>
    <col min="6150" max="6150" width="19.5703125" style="11" customWidth="1"/>
    <col min="6151" max="6151" width="6" style="11" bestFit="1" customWidth="1"/>
    <col min="6152" max="6394" width="9.140625" style="11"/>
    <col min="6395" max="6395" width="35.42578125" style="11" customWidth="1"/>
    <col min="6396" max="6396" width="95.28515625" style="11" customWidth="1"/>
    <col min="6397" max="6397" width="9.7109375" style="11" customWidth="1"/>
    <col min="6398" max="6398" width="7.85546875" style="11" customWidth="1"/>
    <col min="6399" max="6399" width="10" style="11" customWidth="1"/>
    <col min="6400" max="6400" width="11.42578125" style="11" customWidth="1"/>
    <col min="6401" max="6402" width="14.42578125" style="11" customWidth="1"/>
    <col min="6403" max="6403" width="12.7109375" style="11" customWidth="1"/>
    <col min="6404" max="6404" width="10.28515625" style="11" customWidth="1"/>
    <col min="6405" max="6405" width="19.140625" style="11" customWidth="1"/>
    <col min="6406" max="6406" width="19.5703125" style="11" customWidth="1"/>
    <col min="6407" max="6407" width="6" style="11" bestFit="1" customWidth="1"/>
    <col min="6408" max="6650" width="9.140625" style="11"/>
    <col min="6651" max="6651" width="35.42578125" style="11" customWidth="1"/>
    <col min="6652" max="6652" width="95.28515625" style="11" customWidth="1"/>
    <col min="6653" max="6653" width="9.7109375" style="11" customWidth="1"/>
    <col min="6654" max="6654" width="7.85546875" style="11" customWidth="1"/>
    <col min="6655" max="6655" width="10" style="11" customWidth="1"/>
    <col min="6656" max="6656" width="11.42578125" style="11" customWidth="1"/>
    <col min="6657" max="6658" width="14.42578125" style="11" customWidth="1"/>
    <col min="6659" max="6659" width="12.7109375" style="11" customWidth="1"/>
    <col min="6660" max="6660" width="10.28515625" style="11" customWidth="1"/>
    <col min="6661" max="6661" width="19.140625" style="11" customWidth="1"/>
    <col min="6662" max="6662" width="19.5703125" style="11" customWidth="1"/>
    <col min="6663" max="6663" width="6" style="11" bestFit="1" customWidth="1"/>
    <col min="6664" max="6906" width="9.140625" style="11"/>
    <col min="6907" max="6907" width="35.42578125" style="11" customWidth="1"/>
    <col min="6908" max="6908" width="95.28515625" style="11" customWidth="1"/>
    <col min="6909" max="6909" width="9.7109375" style="11" customWidth="1"/>
    <col min="6910" max="6910" width="7.85546875" style="11" customWidth="1"/>
    <col min="6911" max="6911" width="10" style="11" customWidth="1"/>
    <col min="6912" max="6912" width="11.42578125" style="11" customWidth="1"/>
    <col min="6913" max="6914" width="14.42578125" style="11" customWidth="1"/>
    <col min="6915" max="6915" width="12.7109375" style="11" customWidth="1"/>
    <col min="6916" max="6916" width="10.28515625" style="11" customWidth="1"/>
    <col min="6917" max="6917" width="19.140625" style="11" customWidth="1"/>
    <col min="6918" max="6918" width="19.5703125" style="11" customWidth="1"/>
    <col min="6919" max="6919" width="6" style="11" bestFit="1" customWidth="1"/>
    <col min="6920" max="7162" width="9.140625" style="11"/>
    <col min="7163" max="7163" width="35.42578125" style="11" customWidth="1"/>
    <col min="7164" max="7164" width="95.28515625" style="11" customWidth="1"/>
    <col min="7165" max="7165" width="9.7109375" style="11" customWidth="1"/>
    <col min="7166" max="7166" width="7.85546875" style="11" customWidth="1"/>
    <col min="7167" max="7167" width="10" style="11" customWidth="1"/>
    <col min="7168" max="7168" width="11.42578125" style="11" customWidth="1"/>
    <col min="7169" max="7170" width="14.42578125" style="11" customWidth="1"/>
    <col min="7171" max="7171" width="12.7109375" style="11" customWidth="1"/>
    <col min="7172" max="7172" width="10.28515625" style="11" customWidth="1"/>
    <col min="7173" max="7173" width="19.140625" style="11" customWidth="1"/>
    <col min="7174" max="7174" width="19.5703125" style="11" customWidth="1"/>
    <col min="7175" max="7175" width="6" style="11" bestFit="1" customWidth="1"/>
    <col min="7176" max="7418" width="9.140625" style="11"/>
    <col min="7419" max="7419" width="35.42578125" style="11" customWidth="1"/>
    <col min="7420" max="7420" width="95.28515625" style="11" customWidth="1"/>
    <col min="7421" max="7421" width="9.7109375" style="11" customWidth="1"/>
    <col min="7422" max="7422" width="7.85546875" style="11" customWidth="1"/>
    <col min="7423" max="7423" width="10" style="11" customWidth="1"/>
    <col min="7424" max="7424" width="11.42578125" style="11" customWidth="1"/>
    <col min="7425" max="7426" width="14.42578125" style="11" customWidth="1"/>
    <col min="7427" max="7427" width="12.7109375" style="11" customWidth="1"/>
    <col min="7428" max="7428" width="10.28515625" style="11" customWidth="1"/>
    <col min="7429" max="7429" width="19.140625" style="11" customWidth="1"/>
    <col min="7430" max="7430" width="19.5703125" style="11" customWidth="1"/>
    <col min="7431" max="7431" width="6" style="11" bestFit="1" customWidth="1"/>
    <col min="7432" max="7674" width="9.140625" style="11"/>
    <col min="7675" max="7675" width="35.42578125" style="11" customWidth="1"/>
    <col min="7676" max="7676" width="95.28515625" style="11" customWidth="1"/>
    <col min="7677" max="7677" width="9.7109375" style="11" customWidth="1"/>
    <col min="7678" max="7678" width="7.85546875" style="11" customWidth="1"/>
    <col min="7679" max="7679" width="10" style="11" customWidth="1"/>
    <col min="7680" max="7680" width="11.42578125" style="11" customWidth="1"/>
    <col min="7681" max="7682" width="14.42578125" style="11" customWidth="1"/>
    <col min="7683" max="7683" width="12.7109375" style="11" customWidth="1"/>
    <col min="7684" max="7684" width="10.28515625" style="11" customWidth="1"/>
    <col min="7685" max="7685" width="19.140625" style="11" customWidth="1"/>
    <col min="7686" max="7686" width="19.5703125" style="11" customWidth="1"/>
    <col min="7687" max="7687" width="6" style="11" bestFit="1" customWidth="1"/>
    <col min="7688" max="7930" width="9.140625" style="11"/>
    <col min="7931" max="7931" width="35.42578125" style="11" customWidth="1"/>
    <col min="7932" max="7932" width="95.28515625" style="11" customWidth="1"/>
    <col min="7933" max="7933" width="9.7109375" style="11" customWidth="1"/>
    <col min="7934" max="7934" width="7.85546875" style="11" customWidth="1"/>
    <col min="7935" max="7935" width="10" style="11" customWidth="1"/>
    <col min="7936" max="7936" width="11.42578125" style="11" customWidth="1"/>
    <col min="7937" max="7938" width="14.42578125" style="11" customWidth="1"/>
    <col min="7939" max="7939" width="12.7109375" style="11" customWidth="1"/>
    <col min="7940" max="7940" width="10.28515625" style="11" customWidth="1"/>
    <col min="7941" max="7941" width="19.140625" style="11" customWidth="1"/>
    <col min="7942" max="7942" width="19.5703125" style="11" customWidth="1"/>
    <col min="7943" max="7943" width="6" style="11" bestFit="1" customWidth="1"/>
    <col min="7944" max="8186" width="9.140625" style="11"/>
    <col min="8187" max="8187" width="35.42578125" style="11" customWidth="1"/>
    <col min="8188" max="8188" width="95.28515625" style="11" customWidth="1"/>
    <col min="8189" max="8189" width="9.7109375" style="11" customWidth="1"/>
    <col min="8190" max="8190" width="7.85546875" style="11" customWidth="1"/>
    <col min="8191" max="8191" width="10" style="11" customWidth="1"/>
    <col min="8192" max="8192" width="11.42578125" style="11" customWidth="1"/>
    <col min="8193" max="8194" width="14.42578125" style="11" customWidth="1"/>
    <col min="8195" max="8195" width="12.7109375" style="11" customWidth="1"/>
    <col min="8196" max="8196" width="10.28515625" style="11" customWidth="1"/>
    <col min="8197" max="8197" width="19.140625" style="11" customWidth="1"/>
    <col min="8198" max="8198" width="19.5703125" style="11" customWidth="1"/>
    <col min="8199" max="8199" width="6" style="11" bestFit="1" customWidth="1"/>
    <col min="8200" max="8442" width="9.140625" style="11"/>
    <col min="8443" max="8443" width="35.42578125" style="11" customWidth="1"/>
    <col min="8444" max="8444" width="95.28515625" style="11" customWidth="1"/>
    <col min="8445" max="8445" width="9.7109375" style="11" customWidth="1"/>
    <col min="8446" max="8446" width="7.85546875" style="11" customWidth="1"/>
    <col min="8447" max="8447" width="10" style="11" customWidth="1"/>
    <col min="8448" max="8448" width="11.42578125" style="11" customWidth="1"/>
    <col min="8449" max="8450" width="14.42578125" style="11" customWidth="1"/>
    <col min="8451" max="8451" width="12.7109375" style="11" customWidth="1"/>
    <col min="8452" max="8452" width="10.28515625" style="11" customWidth="1"/>
    <col min="8453" max="8453" width="19.140625" style="11" customWidth="1"/>
    <col min="8454" max="8454" width="19.5703125" style="11" customWidth="1"/>
    <col min="8455" max="8455" width="6" style="11" bestFit="1" customWidth="1"/>
    <col min="8456" max="8698" width="9.140625" style="11"/>
    <col min="8699" max="8699" width="35.42578125" style="11" customWidth="1"/>
    <col min="8700" max="8700" width="95.28515625" style="11" customWidth="1"/>
    <col min="8701" max="8701" width="9.7109375" style="11" customWidth="1"/>
    <col min="8702" max="8702" width="7.85546875" style="11" customWidth="1"/>
    <col min="8703" max="8703" width="10" style="11" customWidth="1"/>
    <col min="8704" max="8704" width="11.42578125" style="11" customWidth="1"/>
    <col min="8705" max="8706" width="14.42578125" style="11" customWidth="1"/>
    <col min="8707" max="8707" width="12.7109375" style="11" customWidth="1"/>
    <col min="8708" max="8708" width="10.28515625" style="11" customWidth="1"/>
    <col min="8709" max="8709" width="19.140625" style="11" customWidth="1"/>
    <col min="8710" max="8710" width="19.5703125" style="11" customWidth="1"/>
    <col min="8711" max="8711" width="6" style="11" bestFit="1" customWidth="1"/>
    <col min="8712" max="8954" width="9.140625" style="11"/>
    <col min="8955" max="8955" width="35.42578125" style="11" customWidth="1"/>
    <col min="8956" max="8956" width="95.28515625" style="11" customWidth="1"/>
    <col min="8957" max="8957" width="9.7109375" style="11" customWidth="1"/>
    <col min="8958" max="8958" width="7.85546875" style="11" customWidth="1"/>
    <col min="8959" max="8959" width="10" style="11" customWidth="1"/>
    <col min="8960" max="8960" width="11.42578125" style="11" customWidth="1"/>
    <col min="8961" max="8962" width="14.42578125" style="11" customWidth="1"/>
    <col min="8963" max="8963" width="12.7109375" style="11" customWidth="1"/>
    <col min="8964" max="8964" width="10.28515625" style="11" customWidth="1"/>
    <col min="8965" max="8965" width="19.140625" style="11" customWidth="1"/>
    <col min="8966" max="8966" width="19.5703125" style="11" customWidth="1"/>
    <col min="8967" max="8967" width="6" style="11" bestFit="1" customWidth="1"/>
    <col min="8968" max="9210" width="9.140625" style="11"/>
    <col min="9211" max="9211" width="35.42578125" style="11" customWidth="1"/>
    <col min="9212" max="9212" width="95.28515625" style="11" customWidth="1"/>
    <col min="9213" max="9213" width="9.7109375" style="11" customWidth="1"/>
    <col min="9214" max="9214" width="7.85546875" style="11" customWidth="1"/>
    <col min="9215" max="9215" width="10" style="11" customWidth="1"/>
    <col min="9216" max="9216" width="11.42578125" style="11" customWidth="1"/>
    <col min="9217" max="9218" width="14.42578125" style="11" customWidth="1"/>
    <col min="9219" max="9219" width="12.7109375" style="11" customWidth="1"/>
    <col min="9220" max="9220" width="10.28515625" style="11" customWidth="1"/>
    <col min="9221" max="9221" width="19.140625" style="11" customWidth="1"/>
    <col min="9222" max="9222" width="19.5703125" style="11" customWidth="1"/>
    <col min="9223" max="9223" width="6" style="11" bestFit="1" customWidth="1"/>
    <col min="9224" max="9466" width="9.140625" style="11"/>
    <col min="9467" max="9467" width="35.42578125" style="11" customWidth="1"/>
    <col min="9468" max="9468" width="95.28515625" style="11" customWidth="1"/>
    <col min="9469" max="9469" width="9.7109375" style="11" customWidth="1"/>
    <col min="9470" max="9470" width="7.85546875" style="11" customWidth="1"/>
    <col min="9471" max="9471" width="10" style="11" customWidth="1"/>
    <col min="9472" max="9472" width="11.42578125" style="11" customWidth="1"/>
    <col min="9473" max="9474" width="14.42578125" style="11" customWidth="1"/>
    <col min="9475" max="9475" width="12.7109375" style="11" customWidth="1"/>
    <col min="9476" max="9476" width="10.28515625" style="11" customWidth="1"/>
    <col min="9477" max="9477" width="19.140625" style="11" customWidth="1"/>
    <col min="9478" max="9478" width="19.5703125" style="11" customWidth="1"/>
    <col min="9479" max="9479" width="6" style="11" bestFit="1" customWidth="1"/>
    <col min="9480" max="9722" width="9.140625" style="11"/>
    <col min="9723" max="9723" width="35.42578125" style="11" customWidth="1"/>
    <col min="9724" max="9724" width="95.28515625" style="11" customWidth="1"/>
    <col min="9725" max="9725" width="9.7109375" style="11" customWidth="1"/>
    <col min="9726" max="9726" width="7.85546875" style="11" customWidth="1"/>
    <col min="9727" max="9727" width="10" style="11" customWidth="1"/>
    <col min="9728" max="9728" width="11.42578125" style="11" customWidth="1"/>
    <col min="9729" max="9730" width="14.42578125" style="11" customWidth="1"/>
    <col min="9731" max="9731" width="12.7109375" style="11" customWidth="1"/>
    <col min="9732" max="9732" width="10.28515625" style="11" customWidth="1"/>
    <col min="9733" max="9733" width="19.140625" style="11" customWidth="1"/>
    <col min="9734" max="9734" width="19.5703125" style="11" customWidth="1"/>
    <col min="9735" max="9735" width="6" style="11" bestFit="1" customWidth="1"/>
    <col min="9736" max="9978" width="9.140625" style="11"/>
    <col min="9979" max="9979" width="35.42578125" style="11" customWidth="1"/>
    <col min="9980" max="9980" width="95.28515625" style="11" customWidth="1"/>
    <col min="9981" max="9981" width="9.7109375" style="11" customWidth="1"/>
    <col min="9982" max="9982" width="7.85546875" style="11" customWidth="1"/>
    <col min="9983" max="9983" width="10" style="11" customWidth="1"/>
    <col min="9984" max="9984" width="11.42578125" style="11" customWidth="1"/>
    <col min="9985" max="9986" width="14.42578125" style="11" customWidth="1"/>
    <col min="9987" max="9987" width="12.7109375" style="11" customWidth="1"/>
    <col min="9988" max="9988" width="10.28515625" style="11" customWidth="1"/>
    <col min="9989" max="9989" width="19.140625" style="11" customWidth="1"/>
    <col min="9990" max="9990" width="19.5703125" style="11" customWidth="1"/>
    <col min="9991" max="9991" width="6" style="11" bestFit="1" customWidth="1"/>
    <col min="9992" max="10234" width="9.140625" style="11"/>
    <col min="10235" max="10235" width="35.42578125" style="11" customWidth="1"/>
    <col min="10236" max="10236" width="95.28515625" style="11" customWidth="1"/>
    <col min="10237" max="10237" width="9.7109375" style="11" customWidth="1"/>
    <col min="10238" max="10238" width="7.85546875" style="11" customWidth="1"/>
    <col min="10239" max="10239" width="10" style="11" customWidth="1"/>
    <col min="10240" max="10240" width="11.42578125" style="11" customWidth="1"/>
    <col min="10241" max="10242" width="14.42578125" style="11" customWidth="1"/>
    <col min="10243" max="10243" width="12.7109375" style="11" customWidth="1"/>
    <col min="10244" max="10244" width="10.28515625" style="11" customWidth="1"/>
    <col min="10245" max="10245" width="19.140625" style="11" customWidth="1"/>
    <col min="10246" max="10246" width="19.5703125" style="11" customWidth="1"/>
    <col min="10247" max="10247" width="6" style="11" bestFit="1" customWidth="1"/>
    <col min="10248" max="10490" width="9.140625" style="11"/>
    <col min="10491" max="10491" width="35.42578125" style="11" customWidth="1"/>
    <col min="10492" max="10492" width="95.28515625" style="11" customWidth="1"/>
    <col min="10493" max="10493" width="9.7109375" style="11" customWidth="1"/>
    <col min="10494" max="10494" width="7.85546875" style="11" customWidth="1"/>
    <col min="10495" max="10495" width="10" style="11" customWidth="1"/>
    <col min="10496" max="10496" width="11.42578125" style="11" customWidth="1"/>
    <col min="10497" max="10498" width="14.42578125" style="11" customWidth="1"/>
    <col min="10499" max="10499" width="12.7109375" style="11" customWidth="1"/>
    <col min="10500" max="10500" width="10.28515625" style="11" customWidth="1"/>
    <col min="10501" max="10501" width="19.140625" style="11" customWidth="1"/>
    <col min="10502" max="10502" width="19.5703125" style="11" customWidth="1"/>
    <col min="10503" max="10503" width="6" style="11" bestFit="1" customWidth="1"/>
    <col min="10504" max="10746" width="9.140625" style="11"/>
    <col min="10747" max="10747" width="35.42578125" style="11" customWidth="1"/>
    <col min="10748" max="10748" width="95.28515625" style="11" customWidth="1"/>
    <col min="10749" max="10749" width="9.7109375" style="11" customWidth="1"/>
    <col min="10750" max="10750" width="7.85546875" style="11" customWidth="1"/>
    <col min="10751" max="10751" width="10" style="11" customWidth="1"/>
    <col min="10752" max="10752" width="11.42578125" style="11" customWidth="1"/>
    <col min="10753" max="10754" width="14.42578125" style="11" customWidth="1"/>
    <col min="10755" max="10755" width="12.7109375" style="11" customWidth="1"/>
    <col min="10756" max="10756" width="10.28515625" style="11" customWidth="1"/>
    <col min="10757" max="10757" width="19.140625" style="11" customWidth="1"/>
    <col min="10758" max="10758" width="19.5703125" style="11" customWidth="1"/>
    <col min="10759" max="10759" width="6" style="11" bestFit="1" customWidth="1"/>
    <col min="10760" max="11002" width="9.140625" style="11"/>
    <col min="11003" max="11003" width="35.42578125" style="11" customWidth="1"/>
    <col min="11004" max="11004" width="95.28515625" style="11" customWidth="1"/>
    <col min="11005" max="11005" width="9.7109375" style="11" customWidth="1"/>
    <col min="11006" max="11006" width="7.85546875" style="11" customWidth="1"/>
    <col min="11007" max="11007" width="10" style="11" customWidth="1"/>
    <col min="11008" max="11008" width="11.42578125" style="11" customWidth="1"/>
    <col min="11009" max="11010" width="14.42578125" style="11" customWidth="1"/>
    <col min="11011" max="11011" width="12.7109375" style="11" customWidth="1"/>
    <col min="11012" max="11012" width="10.28515625" style="11" customWidth="1"/>
    <col min="11013" max="11013" width="19.140625" style="11" customWidth="1"/>
    <col min="11014" max="11014" width="19.5703125" style="11" customWidth="1"/>
    <col min="11015" max="11015" width="6" style="11" bestFit="1" customWidth="1"/>
    <col min="11016" max="11258" width="9.140625" style="11"/>
    <col min="11259" max="11259" width="35.42578125" style="11" customWidth="1"/>
    <col min="11260" max="11260" width="95.28515625" style="11" customWidth="1"/>
    <col min="11261" max="11261" width="9.7109375" style="11" customWidth="1"/>
    <col min="11262" max="11262" width="7.85546875" style="11" customWidth="1"/>
    <col min="11263" max="11263" width="10" style="11" customWidth="1"/>
    <col min="11264" max="11264" width="11.42578125" style="11" customWidth="1"/>
    <col min="11265" max="11266" width="14.42578125" style="11" customWidth="1"/>
    <col min="11267" max="11267" width="12.7109375" style="11" customWidth="1"/>
    <col min="11268" max="11268" width="10.28515625" style="11" customWidth="1"/>
    <col min="11269" max="11269" width="19.140625" style="11" customWidth="1"/>
    <col min="11270" max="11270" width="19.5703125" style="11" customWidth="1"/>
    <col min="11271" max="11271" width="6" style="11" bestFit="1" customWidth="1"/>
    <col min="11272" max="11514" width="9.140625" style="11"/>
    <col min="11515" max="11515" width="35.42578125" style="11" customWidth="1"/>
    <col min="11516" max="11516" width="95.28515625" style="11" customWidth="1"/>
    <col min="11517" max="11517" width="9.7109375" style="11" customWidth="1"/>
    <col min="11518" max="11518" width="7.85546875" style="11" customWidth="1"/>
    <col min="11519" max="11519" width="10" style="11" customWidth="1"/>
    <col min="11520" max="11520" width="11.42578125" style="11" customWidth="1"/>
    <col min="11521" max="11522" width="14.42578125" style="11" customWidth="1"/>
    <col min="11523" max="11523" width="12.7109375" style="11" customWidth="1"/>
    <col min="11524" max="11524" width="10.28515625" style="11" customWidth="1"/>
    <col min="11525" max="11525" width="19.140625" style="11" customWidth="1"/>
    <col min="11526" max="11526" width="19.5703125" style="11" customWidth="1"/>
    <col min="11527" max="11527" width="6" style="11" bestFit="1" customWidth="1"/>
    <col min="11528" max="11770" width="9.140625" style="11"/>
    <col min="11771" max="11771" width="35.42578125" style="11" customWidth="1"/>
    <col min="11772" max="11772" width="95.28515625" style="11" customWidth="1"/>
    <col min="11773" max="11773" width="9.7109375" style="11" customWidth="1"/>
    <col min="11774" max="11774" width="7.85546875" style="11" customWidth="1"/>
    <col min="11775" max="11775" width="10" style="11" customWidth="1"/>
    <col min="11776" max="11776" width="11.42578125" style="11" customWidth="1"/>
    <col min="11777" max="11778" width="14.42578125" style="11" customWidth="1"/>
    <col min="11779" max="11779" width="12.7109375" style="11" customWidth="1"/>
    <col min="11780" max="11780" width="10.28515625" style="11" customWidth="1"/>
    <col min="11781" max="11781" width="19.140625" style="11" customWidth="1"/>
    <col min="11782" max="11782" width="19.5703125" style="11" customWidth="1"/>
    <col min="11783" max="11783" width="6" style="11" bestFit="1" customWidth="1"/>
    <col min="11784" max="12026" width="9.140625" style="11"/>
    <col min="12027" max="12027" width="35.42578125" style="11" customWidth="1"/>
    <col min="12028" max="12028" width="95.28515625" style="11" customWidth="1"/>
    <col min="12029" max="12029" width="9.7109375" style="11" customWidth="1"/>
    <col min="12030" max="12030" width="7.85546875" style="11" customWidth="1"/>
    <col min="12031" max="12031" width="10" style="11" customWidth="1"/>
    <col min="12032" max="12032" width="11.42578125" style="11" customWidth="1"/>
    <col min="12033" max="12034" width="14.42578125" style="11" customWidth="1"/>
    <col min="12035" max="12035" width="12.7109375" style="11" customWidth="1"/>
    <col min="12036" max="12036" width="10.28515625" style="11" customWidth="1"/>
    <col min="12037" max="12037" width="19.140625" style="11" customWidth="1"/>
    <col min="12038" max="12038" width="19.5703125" style="11" customWidth="1"/>
    <col min="12039" max="12039" width="6" style="11" bestFit="1" customWidth="1"/>
    <col min="12040" max="12282" width="9.140625" style="11"/>
    <col min="12283" max="12283" width="35.42578125" style="11" customWidth="1"/>
    <col min="12284" max="12284" width="95.28515625" style="11" customWidth="1"/>
    <col min="12285" max="12285" width="9.7109375" style="11" customWidth="1"/>
    <col min="12286" max="12286" width="7.85546875" style="11" customWidth="1"/>
    <col min="12287" max="12287" width="10" style="11" customWidth="1"/>
    <col min="12288" max="12288" width="11.42578125" style="11" customWidth="1"/>
    <col min="12289" max="12290" width="14.42578125" style="11" customWidth="1"/>
    <col min="12291" max="12291" width="12.7109375" style="11" customWidth="1"/>
    <col min="12292" max="12292" width="10.28515625" style="11" customWidth="1"/>
    <col min="12293" max="12293" width="19.140625" style="11" customWidth="1"/>
    <col min="12294" max="12294" width="19.5703125" style="11" customWidth="1"/>
    <col min="12295" max="12295" width="6" style="11" bestFit="1" customWidth="1"/>
    <col min="12296" max="12538" width="9.140625" style="11"/>
    <col min="12539" max="12539" width="35.42578125" style="11" customWidth="1"/>
    <col min="12540" max="12540" width="95.28515625" style="11" customWidth="1"/>
    <col min="12541" max="12541" width="9.7109375" style="11" customWidth="1"/>
    <col min="12542" max="12542" width="7.85546875" style="11" customWidth="1"/>
    <col min="12543" max="12543" width="10" style="11" customWidth="1"/>
    <col min="12544" max="12544" width="11.42578125" style="11" customWidth="1"/>
    <col min="12545" max="12546" width="14.42578125" style="11" customWidth="1"/>
    <col min="12547" max="12547" width="12.7109375" style="11" customWidth="1"/>
    <col min="12548" max="12548" width="10.28515625" style="11" customWidth="1"/>
    <col min="12549" max="12549" width="19.140625" style="11" customWidth="1"/>
    <col min="12550" max="12550" width="19.5703125" style="11" customWidth="1"/>
    <col min="12551" max="12551" width="6" style="11" bestFit="1" customWidth="1"/>
    <col min="12552" max="12794" width="9.140625" style="11"/>
    <col min="12795" max="12795" width="35.42578125" style="11" customWidth="1"/>
    <col min="12796" max="12796" width="95.28515625" style="11" customWidth="1"/>
    <col min="12797" max="12797" width="9.7109375" style="11" customWidth="1"/>
    <col min="12798" max="12798" width="7.85546875" style="11" customWidth="1"/>
    <col min="12799" max="12799" width="10" style="11" customWidth="1"/>
    <col min="12800" max="12800" width="11.42578125" style="11" customWidth="1"/>
    <col min="12801" max="12802" width="14.42578125" style="11" customWidth="1"/>
    <col min="12803" max="12803" width="12.7109375" style="11" customWidth="1"/>
    <col min="12804" max="12804" width="10.28515625" style="11" customWidth="1"/>
    <col min="12805" max="12805" width="19.140625" style="11" customWidth="1"/>
    <col min="12806" max="12806" width="19.5703125" style="11" customWidth="1"/>
    <col min="12807" max="12807" width="6" style="11" bestFit="1" customWidth="1"/>
    <col min="12808" max="13050" width="9.140625" style="11"/>
    <col min="13051" max="13051" width="35.42578125" style="11" customWidth="1"/>
    <col min="13052" max="13052" width="95.28515625" style="11" customWidth="1"/>
    <col min="13053" max="13053" width="9.7109375" style="11" customWidth="1"/>
    <col min="13054" max="13054" width="7.85546875" style="11" customWidth="1"/>
    <col min="13055" max="13055" width="10" style="11" customWidth="1"/>
    <col min="13056" max="13056" width="11.42578125" style="11" customWidth="1"/>
    <col min="13057" max="13058" width="14.42578125" style="11" customWidth="1"/>
    <col min="13059" max="13059" width="12.7109375" style="11" customWidth="1"/>
    <col min="13060" max="13060" width="10.28515625" style="11" customWidth="1"/>
    <col min="13061" max="13061" width="19.140625" style="11" customWidth="1"/>
    <col min="13062" max="13062" width="19.5703125" style="11" customWidth="1"/>
    <col min="13063" max="13063" width="6" style="11" bestFit="1" customWidth="1"/>
    <col min="13064" max="13306" width="9.140625" style="11"/>
    <col min="13307" max="13307" width="35.42578125" style="11" customWidth="1"/>
    <col min="13308" max="13308" width="95.28515625" style="11" customWidth="1"/>
    <col min="13309" max="13309" width="9.7109375" style="11" customWidth="1"/>
    <col min="13310" max="13310" width="7.85546875" style="11" customWidth="1"/>
    <col min="13311" max="13311" width="10" style="11" customWidth="1"/>
    <col min="13312" max="13312" width="11.42578125" style="11" customWidth="1"/>
    <col min="13313" max="13314" width="14.42578125" style="11" customWidth="1"/>
    <col min="13315" max="13315" width="12.7109375" style="11" customWidth="1"/>
    <col min="13316" max="13316" width="10.28515625" style="11" customWidth="1"/>
    <col min="13317" max="13317" width="19.140625" style="11" customWidth="1"/>
    <col min="13318" max="13318" width="19.5703125" style="11" customWidth="1"/>
    <col min="13319" max="13319" width="6" style="11" bestFit="1" customWidth="1"/>
    <col min="13320" max="13562" width="9.140625" style="11"/>
    <col min="13563" max="13563" width="35.42578125" style="11" customWidth="1"/>
    <col min="13564" max="13564" width="95.28515625" style="11" customWidth="1"/>
    <col min="13565" max="13565" width="9.7109375" style="11" customWidth="1"/>
    <col min="13566" max="13566" width="7.85546875" style="11" customWidth="1"/>
    <col min="13567" max="13567" width="10" style="11" customWidth="1"/>
    <col min="13568" max="13568" width="11.42578125" style="11" customWidth="1"/>
    <col min="13569" max="13570" width="14.42578125" style="11" customWidth="1"/>
    <col min="13571" max="13571" width="12.7109375" style="11" customWidth="1"/>
    <col min="13572" max="13572" width="10.28515625" style="11" customWidth="1"/>
    <col min="13573" max="13573" width="19.140625" style="11" customWidth="1"/>
    <col min="13574" max="13574" width="19.5703125" style="11" customWidth="1"/>
    <col min="13575" max="13575" width="6" style="11" bestFit="1" customWidth="1"/>
    <col min="13576" max="13818" width="9.140625" style="11"/>
    <col min="13819" max="13819" width="35.42578125" style="11" customWidth="1"/>
    <col min="13820" max="13820" width="95.28515625" style="11" customWidth="1"/>
    <col min="13821" max="13821" width="9.7109375" style="11" customWidth="1"/>
    <col min="13822" max="13822" width="7.85546875" style="11" customWidth="1"/>
    <col min="13823" max="13823" width="10" style="11" customWidth="1"/>
    <col min="13824" max="13824" width="11.42578125" style="11" customWidth="1"/>
    <col min="13825" max="13826" width="14.42578125" style="11" customWidth="1"/>
    <col min="13827" max="13827" width="12.7109375" style="11" customWidth="1"/>
    <col min="13828" max="13828" width="10.28515625" style="11" customWidth="1"/>
    <col min="13829" max="13829" width="19.140625" style="11" customWidth="1"/>
    <col min="13830" max="13830" width="19.5703125" style="11" customWidth="1"/>
    <col min="13831" max="13831" width="6" style="11" bestFit="1" customWidth="1"/>
    <col min="13832" max="14074" width="9.140625" style="11"/>
    <col min="14075" max="14075" width="35.42578125" style="11" customWidth="1"/>
    <col min="14076" max="14076" width="95.28515625" style="11" customWidth="1"/>
    <col min="14077" max="14077" width="9.7109375" style="11" customWidth="1"/>
    <col min="14078" max="14078" width="7.85546875" style="11" customWidth="1"/>
    <col min="14079" max="14079" width="10" style="11" customWidth="1"/>
    <col min="14080" max="14080" width="11.42578125" style="11" customWidth="1"/>
    <col min="14081" max="14082" width="14.42578125" style="11" customWidth="1"/>
    <col min="14083" max="14083" width="12.7109375" style="11" customWidth="1"/>
    <col min="14084" max="14084" width="10.28515625" style="11" customWidth="1"/>
    <col min="14085" max="14085" width="19.140625" style="11" customWidth="1"/>
    <col min="14086" max="14086" width="19.5703125" style="11" customWidth="1"/>
    <col min="14087" max="14087" width="6" style="11" bestFit="1" customWidth="1"/>
    <col min="14088" max="14330" width="9.140625" style="11"/>
    <col min="14331" max="14331" width="35.42578125" style="11" customWidth="1"/>
    <col min="14332" max="14332" width="95.28515625" style="11" customWidth="1"/>
    <col min="14333" max="14333" width="9.7109375" style="11" customWidth="1"/>
    <col min="14334" max="14334" width="7.85546875" style="11" customWidth="1"/>
    <col min="14335" max="14335" width="10" style="11" customWidth="1"/>
    <col min="14336" max="14336" width="11.42578125" style="11" customWidth="1"/>
    <col min="14337" max="14338" width="14.42578125" style="11" customWidth="1"/>
    <col min="14339" max="14339" width="12.7109375" style="11" customWidth="1"/>
    <col min="14340" max="14340" width="10.28515625" style="11" customWidth="1"/>
    <col min="14341" max="14341" width="19.140625" style="11" customWidth="1"/>
    <col min="14342" max="14342" width="19.5703125" style="11" customWidth="1"/>
    <col min="14343" max="14343" width="6" style="11" bestFit="1" customWidth="1"/>
    <col min="14344" max="14586" width="9.140625" style="11"/>
    <col min="14587" max="14587" width="35.42578125" style="11" customWidth="1"/>
    <col min="14588" max="14588" width="95.28515625" style="11" customWidth="1"/>
    <col min="14589" max="14589" width="9.7109375" style="11" customWidth="1"/>
    <col min="14590" max="14590" width="7.85546875" style="11" customWidth="1"/>
    <col min="14591" max="14591" width="10" style="11" customWidth="1"/>
    <col min="14592" max="14592" width="11.42578125" style="11" customWidth="1"/>
    <col min="14593" max="14594" width="14.42578125" style="11" customWidth="1"/>
    <col min="14595" max="14595" width="12.7109375" style="11" customWidth="1"/>
    <col min="14596" max="14596" width="10.28515625" style="11" customWidth="1"/>
    <col min="14597" max="14597" width="19.140625" style="11" customWidth="1"/>
    <col min="14598" max="14598" width="19.5703125" style="11" customWidth="1"/>
    <col min="14599" max="14599" width="6" style="11" bestFit="1" customWidth="1"/>
    <col min="14600" max="14842" width="9.140625" style="11"/>
    <col min="14843" max="14843" width="35.42578125" style="11" customWidth="1"/>
    <col min="14844" max="14844" width="95.28515625" style="11" customWidth="1"/>
    <col min="14845" max="14845" width="9.7109375" style="11" customWidth="1"/>
    <col min="14846" max="14846" width="7.85546875" style="11" customWidth="1"/>
    <col min="14847" max="14847" width="10" style="11" customWidth="1"/>
    <col min="14848" max="14848" width="11.42578125" style="11" customWidth="1"/>
    <col min="14849" max="14850" width="14.42578125" style="11" customWidth="1"/>
    <col min="14851" max="14851" width="12.7109375" style="11" customWidth="1"/>
    <col min="14852" max="14852" width="10.28515625" style="11" customWidth="1"/>
    <col min="14853" max="14853" width="19.140625" style="11" customWidth="1"/>
    <col min="14854" max="14854" width="19.5703125" style="11" customWidth="1"/>
    <col min="14855" max="14855" width="6" style="11" bestFit="1" customWidth="1"/>
    <col min="14856" max="15098" width="9.140625" style="11"/>
    <col min="15099" max="15099" width="35.42578125" style="11" customWidth="1"/>
    <col min="15100" max="15100" width="95.28515625" style="11" customWidth="1"/>
    <col min="15101" max="15101" width="9.7109375" style="11" customWidth="1"/>
    <col min="15102" max="15102" width="7.85546875" style="11" customWidth="1"/>
    <col min="15103" max="15103" width="10" style="11" customWidth="1"/>
    <col min="15104" max="15104" width="11.42578125" style="11" customWidth="1"/>
    <col min="15105" max="15106" width="14.42578125" style="11" customWidth="1"/>
    <col min="15107" max="15107" width="12.7109375" style="11" customWidth="1"/>
    <col min="15108" max="15108" width="10.28515625" style="11" customWidth="1"/>
    <col min="15109" max="15109" width="19.140625" style="11" customWidth="1"/>
    <col min="15110" max="15110" width="19.5703125" style="11" customWidth="1"/>
    <col min="15111" max="15111" width="6" style="11" bestFit="1" customWidth="1"/>
    <col min="15112" max="15354" width="9.140625" style="11"/>
    <col min="15355" max="15355" width="35.42578125" style="11" customWidth="1"/>
    <col min="15356" max="15356" width="95.28515625" style="11" customWidth="1"/>
    <col min="15357" max="15357" width="9.7109375" style="11" customWidth="1"/>
    <col min="15358" max="15358" width="7.85546875" style="11" customWidth="1"/>
    <col min="15359" max="15359" width="10" style="11" customWidth="1"/>
    <col min="15360" max="15360" width="11.42578125" style="11" customWidth="1"/>
    <col min="15361" max="15362" width="14.42578125" style="11" customWidth="1"/>
    <col min="15363" max="15363" width="12.7109375" style="11" customWidth="1"/>
    <col min="15364" max="15364" width="10.28515625" style="11" customWidth="1"/>
    <col min="15365" max="15365" width="19.140625" style="11" customWidth="1"/>
    <col min="15366" max="15366" width="19.5703125" style="11" customWidth="1"/>
    <col min="15367" max="15367" width="6" style="11" bestFit="1" customWidth="1"/>
    <col min="15368" max="15610" width="9.140625" style="11"/>
    <col min="15611" max="15611" width="35.42578125" style="11" customWidth="1"/>
    <col min="15612" max="15612" width="95.28515625" style="11" customWidth="1"/>
    <col min="15613" max="15613" width="9.7109375" style="11" customWidth="1"/>
    <col min="15614" max="15614" width="7.85546875" style="11" customWidth="1"/>
    <col min="15615" max="15615" width="10" style="11" customWidth="1"/>
    <col min="15616" max="15616" width="11.42578125" style="11" customWidth="1"/>
    <col min="15617" max="15618" width="14.42578125" style="11" customWidth="1"/>
    <col min="15619" max="15619" width="12.7109375" style="11" customWidth="1"/>
    <col min="15620" max="15620" width="10.28515625" style="11" customWidth="1"/>
    <col min="15621" max="15621" width="19.140625" style="11" customWidth="1"/>
    <col min="15622" max="15622" width="19.5703125" style="11" customWidth="1"/>
    <col min="15623" max="15623" width="6" style="11" bestFit="1" customWidth="1"/>
    <col min="15624" max="15866" width="9.140625" style="11"/>
    <col min="15867" max="15867" width="35.42578125" style="11" customWidth="1"/>
    <col min="15868" max="15868" width="95.28515625" style="11" customWidth="1"/>
    <col min="15869" max="15869" width="9.7109375" style="11" customWidth="1"/>
    <col min="15870" max="15870" width="7.85546875" style="11" customWidth="1"/>
    <col min="15871" max="15871" width="10" style="11" customWidth="1"/>
    <col min="15872" max="15872" width="11.42578125" style="11" customWidth="1"/>
    <col min="15873" max="15874" width="14.42578125" style="11" customWidth="1"/>
    <col min="15875" max="15875" width="12.7109375" style="11" customWidth="1"/>
    <col min="15876" max="15876" width="10.28515625" style="11" customWidth="1"/>
    <col min="15877" max="15877" width="19.140625" style="11" customWidth="1"/>
    <col min="15878" max="15878" width="19.5703125" style="11" customWidth="1"/>
    <col min="15879" max="15879" width="6" style="11" bestFit="1" customWidth="1"/>
    <col min="15880" max="16122" width="9.140625" style="11"/>
    <col min="16123" max="16123" width="35.42578125" style="11" customWidth="1"/>
    <col min="16124" max="16124" width="95.28515625" style="11" customWidth="1"/>
    <col min="16125" max="16125" width="9.7109375" style="11" customWidth="1"/>
    <col min="16126" max="16126" width="7.85546875" style="11" customWidth="1"/>
    <col min="16127" max="16127" width="10" style="11" customWidth="1"/>
    <col min="16128" max="16128" width="11.42578125" style="11" customWidth="1"/>
    <col min="16129" max="16130" width="14.42578125" style="11" customWidth="1"/>
    <col min="16131" max="16131" width="12.7109375" style="11" customWidth="1"/>
    <col min="16132" max="16132" width="10.28515625" style="11" customWidth="1"/>
    <col min="16133" max="16133" width="19.140625" style="11" customWidth="1"/>
    <col min="16134" max="16134" width="19.5703125" style="11" customWidth="1"/>
    <col min="16135" max="16135" width="6" style="11" bestFit="1" customWidth="1"/>
    <col min="16136" max="16384" width="9.140625" style="11"/>
  </cols>
  <sheetData>
    <row r="1" spans="1:7">
      <c r="A1" s="2253"/>
      <c r="B1" s="11"/>
      <c r="C1" s="10"/>
      <c r="D1" s="10"/>
      <c r="E1" s="10"/>
      <c r="F1" s="1543"/>
    </row>
    <row r="2" spans="1:7" ht="15.75">
      <c r="A2" s="2253"/>
      <c r="B2" s="664"/>
      <c r="C2" s="10"/>
      <c r="D2" s="10"/>
      <c r="E2" s="10"/>
      <c r="F2" s="1543"/>
    </row>
    <row r="3" spans="1:7" ht="18.75">
      <c r="A3" s="2253"/>
      <c r="B3" s="1525"/>
      <c r="C3" s="10"/>
      <c r="D3" s="10"/>
      <c r="E3" s="10"/>
      <c r="F3" s="1527"/>
    </row>
    <row r="4" spans="1:7" ht="18.75">
      <c r="A4" s="2253"/>
      <c r="B4" s="1526"/>
      <c r="C4" s="1544"/>
      <c r="D4" s="1544"/>
      <c r="E4" s="1544"/>
      <c r="F4" s="666"/>
    </row>
    <row r="5" spans="1:7" ht="27" customHeight="1" thickBot="1">
      <c r="A5" s="1615" t="s">
        <v>3062</v>
      </c>
      <c r="B5" s="671"/>
      <c r="C5" s="672"/>
      <c r="D5" s="673"/>
      <c r="E5" s="403"/>
    </row>
    <row r="6" spans="1:7" ht="13.5" hidden="1" thickBot="1">
      <c r="A6" s="11"/>
      <c r="B6" s="11"/>
      <c r="C6" s="403"/>
      <c r="D6" s="674"/>
      <c r="E6" s="674"/>
      <c r="F6" s="1546"/>
    </row>
    <row r="7" spans="1:7" ht="57" customHeight="1" thickBot="1">
      <c r="A7" s="554" t="s">
        <v>2</v>
      </c>
      <c r="B7" s="1524" t="s">
        <v>182</v>
      </c>
      <c r="C7" s="1652" t="s">
        <v>1497</v>
      </c>
      <c r="D7" s="362" t="s">
        <v>1498</v>
      </c>
      <c r="E7" s="362" t="s">
        <v>1499</v>
      </c>
      <c r="F7" s="1653" t="s">
        <v>1520</v>
      </c>
    </row>
    <row r="8" spans="1:7" ht="19.5" thickBot="1">
      <c r="A8" s="2330" t="s">
        <v>1500</v>
      </c>
      <c r="B8" s="2331"/>
      <c r="C8" s="2331"/>
      <c r="D8" s="2331"/>
      <c r="E8" s="2331"/>
      <c r="F8" s="2332"/>
    </row>
    <row r="9" spans="1:7" ht="13.5" thickBot="1">
      <c r="A9" s="491" t="s">
        <v>1501</v>
      </c>
      <c r="B9" s="390" t="s">
        <v>1502</v>
      </c>
      <c r="C9" s="391">
        <v>570</v>
      </c>
      <c r="D9" s="392">
        <v>2.8</v>
      </c>
      <c r="E9" s="392">
        <v>3</v>
      </c>
      <c r="F9" s="1155">
        <v>480</v>
      </c>
    </row>
    <row r="10" spans="1:7" ht="19.5" thickBot="1">
      <c r="A10" s="2330" t="s">
        <v>1503</v>
      </c>
      <c r="B10" s="2334"/>
      <c r="C10" s="2334"/>
      <c r="D10" s="2334"/>
      <c r="E10" s="2334"/>
      <c r="F10" s="2332"/>
    </row>
    <row r="11" spans="1:7" ht="15">
      <c r="A11" s="394" t="s">
        <v>165</v>
      </c>
      <c r="B11" s="395" t="s">
        <v>1504</v>
      </c>
      <c r="C11" s="391">
        <v>570</v>
      </c>
      <c r="D11" s="392">
        <v>2.6</v>
      </c>
      <c r="E11" s="392">
        <v>2.9</v>
      </c>
      <c r="F11" s="1156">
        <v>500</v>
      </c>
      <c r="G11" s="344"/>
    </row>
    <row r="12" spans="1:7" ht="15">
      <c r="A12" s="396" t="s">
        <v>166</v>
      </c>
      <c r="B12" s="386" t="s">
        <v>1504</v>
      </c>
      <c r="C12" s="1518">
        <v>630</v>
      </c>
      <c r="D12" s="393">
        <v>3.3</v>
      </c>
      <c r="E12" s="393">
        <v>3.8</v>
      </c>
      <c r="F12" s="1156">
        <v>544</v>
      </c>
      <c r="G12" s="344"/>
    </row>
    <row r="13" spans="1:7" ht="15">
      <c r="A13" s="396" t="s">
        <v>697</v>
      </c>
      <c r="B13" s="386" t="s">
        <v>1504</v>
      </c>
      <c r="C13" s="1518">
        <v>900</v>
      </c>
      <c r="D13" s="393">
        <v>5</v>
      </c>
      <c r="E13" s="393">
        <v>5.3</v>
      </c>
      <c r="F13" s="1156">
        <v>960</v>
      </c>
    </row>
    <row r="14" spans="1:7" ht="15.75" thickBot="1">
      <c r="A14" s="396" t="s">
        <v>698</v>
      </c>
      <c r="B14" s="386" t="s">
        <v>1504</v>
      </c>
      <c r="C14" s="1518">
        <v>1100</v>
      </c>
      <c r="D14" s="393">
        <v>6.75</v>
      </c>
      <c r="E14" s="393">
        <v>7.3</v>
      </c>
      <c r="F14" s="1156">
        <v>1160</v>
      </c>
    </row>
    <row r="15" spans="1:7" ht="19.5" thickBot="1">
      <c r="A15" s="2330" t="s">
        <v>1505</v>
      </c>
      <c r="B15" s="2331"/>
      <c r="C15" s="2331"/>
      <c r="D15" s="2331"/>
      <c r="E15" s="2331"/>
      <c r="F15" s="2332"/>
    </row>
    <row r="16" spans="1:7">
      <c r="A16" s="397"/>
      <c r="B16" s="398"/>
      <c r="C16" s="391"/>
      <c r="D16" s="399"/>
      <c r="E16" s="399"/>
      <c r="F16" s="1157"/>
    </row>
    <row r="17" spans="1:8" ht="15">
      <c r="A17" s="400" t="s">
        <v>1506</v>
      </c>
      <c r="B17" s="386" t="s">
        <v>1507</v>
      </c>
      <c r="C17" s="1518">
        <v>570</v>
      </c>
      <c r="D17" s="384">
        <v>2.7</v>
      </c>
      <c r="E17" s="384">
        <v>3</v>
      </c>
      <c r="F17" s="1158">
        <v>600</v>
      </c>
    </row>
    <row r="18" spans="1:8" ht="13.5" thickBot="1">
      <c r="A18" s="401"/>
      <c r="B18" s="402"/>
      <c r="C18" s="403"/>
      <c r="D18" s="404"/>
      <c r="E18" s="404"/>
      <c r="F18" s="1159"/>
    </row>
    <row r="19" spans="1:8" ht="19.5" thickBot="1">
      <c r="A19" s="2330" t="s">
        <v>1508</v>
      </c>
      <c r="B19" s="2331"/>
      <c r="C19" s="2331"/>
      <c r="D19" s="2331"/>
      <c r="E19" s="2331"/>
      <c r="F19" s="2332"/>
    </row>
    <row r="20" spans="1:8">
      <c r="A20" s="397"/>
      <c r="B20" s="398"/>
      <c r="C20" s="391"/>
      <c r="D20" s="399"/>
      <c r="E20" s="399"/>
      <c r="F20" s="1160"/>
    </row>
    <row r="21" spans="1:8" ht="15">
      <c r="A21" s="405" t="s">
        <v>699</v>
      </c>
      <c r="B21" s="386" t="s">
        <v>1509</v>
      </c>
      <c r="C21" s="1518">
        <v>522</v>
      </c>
      <c r="D21" s="384">
        <v>2.5</v>
      </c>
      <c r="E21" s="384">
        <v>3.2</v>
      </c>
      <c r="F21" s="1156">
        <v>639</v>
      </c>
      <c r="H21" s="344"/>
    </row>
    <row r="22" spans="1:8" ht="15">
      <c r="A22" s="405" t="s">
        <v>700</v>
      </c>
      <c r="B22" s="386" t="s">
        <v>1509</v>
      </c>
      <c r="C22" s="1518">
        <v>562</v>
      </c>
      <c r="D22" s="384">
        <v>3.5</v>
      </c>
      <c r="E22" s="384">
        <v>4.2</v>
      </c>
      <c r="F22" s="1156">
        <v>706</v>
      </c>
      <c r="H22" s="344"/>
    </row>
    <row r="23" spans="1:8" ht="15">
      <c r="A23" s="405" t="s">
        <v>701</v>
      </c>
      <c r="B23" s="386" t="s">
        <v>1509</v>
      </c>
      <c r="C23" s="1518">
        <v>954</v>
      </c>
      <c r="D23" s="384">
        <v>5</v>
      </c>
      <c r="E23" s="384">
        <v>5.8</v>
      </c>
      <c r="F23" s="1161">
        <v>1146</v>
      </c>
      <c r="H23" s="344"/>
    </row>
    <row r="24" spans="1:8" ht="15">
      <c r="A24" s="405" t="s">
        <v>702</v>
      </c>
      <c r="B24" s="386" t="s">
        <v>1509</v>
      </c>
      <c r="C24" s="1518">
        <v>1080</v>
      </c>
      <c r="D24" s="384">
        <v>6</v>
      </c>
      <c r="E24" s="384">
        <v>7</v>
      </c>
      <c r="F24" s="1161">
        <v>1292</v>
      </c>
      <c r="H24" s="344"/>
    </row>
    <row r="25" spans="1:8" ht="13.5" thickBot="1">
      <c r="A25" s="406"/>
      <c r="B25" s="407"/>
      <c r="C25" s="388"/>
      <c r="D25" s="389"/>
      <c r="E25" s="389"/>
      <c r="F25" s="1162"/>
    </row>
    <row r="26" spans="1:8" ht="19.5" thickBot="1">
      <c r="A26" s="2330" t="s">
        <v>2827</v>
      </c>
      <c r="B26" s="2331"/>
      <c r="C26" s="2331"/>
      <c r="D26" s="2331"/>
      <c r="E26" s="2331"/>
      <c r="F26" s="2332"/>
    </row>
    <row r="27" spans="1:8">
      <c r="A27" s="408"/>
      <c r="B27" s="398"/>
      <c r="C27" s="391"/>
      <c r="D27" s="391"/>
      <c r="E27" s="391"/>
      <c r="F27" s="1157"/>
    </row>
    <row r="28" spans="1:8" ht="15">
      <c r="A28" s="387" t="s">
        <v>2828</v>
      </c>
      <c r="B28" s="409" t="s">
        <v>1510</v>
      </c>
      <c r="C28" s="1518">
        <v>450</v>
      </c>
      <c r="D28" s="2335" t="s">
        <v>167</v>
      </c>
      <c r="E28" s="2336"/>
      <c r="F28" s="1155" t="s">
        <v>2829</v>
      </c>
    </row>
    <row r="29" spans="1:8" ht="15">
      <c r="A29" s="410" t="s">
        <v>2830</v>
      </c>
      <c r="B29" s="409" t="s">
        <v>1510</v>
      </c>
      <c r="C29" s="1518">
        <v>570</v>
      </c>
      <c r="D29" s="2333" t="s">
        <v>168</v>
      </c>
      <c r="E29" s="2333"/>
      <c r="F29" s="1155" t="s">
        <v>2831</v>
      </c>
    </row>
    <row r="30" spans="1:8" ht="15.75" thickBot="1">
      <c r="A30" s="411" t="s">
        <v>2832</v>
      </c>
      <c r="B30" s="409" t="s">
        <v>1510</v>
      </c>
      <c r="C30" s="412">
        <v>880</v>
      </c>
      <c r="D30" s="2340" t="s">
        <v>1511</v>
      </c>
      <c r="E30" s="2333"/>
      <c r="F30" s="1155" t="s">
        <v>2833</v>
      </c>
    </row>
    <row r="31" spans="1:8" ht="19.5" thickBot="1">
      <c r="A31" s="2330" t="s">
        <v>2834</v>
      </c>
      <c r="B31" s="2331"/>
      <c r="C31" s="2331"/>
      <c r="D31" s="2331"/>
      <c r="E31" s="2331"/>
      <c r="F31" s="2332"/>
    </row>
    <row r="32" spans="1:8">
      <c r="A32" s="413"/>
      <c r="B32" s="414"/>
      <c r="C32" s="415"/>
      <c r="D32" s="415"/>
      <c r="E32" s="415"/>
      <c r="F32" s="1163"/>
    </row>
    <row r="33" spans="1:6" ht="15">
      <c r="A33" s="387" t="s">
        <v>2835</v>
      </c>
      <c r="B33" s="409" t="s">
        <v>1512</v>
      </c>
      <c r="C33" s="334">
        <v>2362</v>
      </c>
      <c r="D33" s="2335" t="s">
        <v>1513</v>
      </c>
      <c r="E33" s="2336"/>
      <c r="F33" s="1155">
        <v>1010</v>
      </c>
    </row>
    <row r="34" spans="1:6" ht="15">
      <c r="A34" s="387" t="s">
        <v>2836</v>
      </c>
      <c r="B34" s="409" t="s">
        <v>1514</v>
      </c>
      <c r="C34" s="334">
        <v>2480</v>
      </c>
      <c r="D34" s="2335" t="s">
        <v>1515</v>
      </c>
      <c r="E34" s="2336"/>
      <c r="F34" s="1155">
        <v>1400</v>
      </c>
    </row>
    <row r="35" spans="1:6" ht="15.75" thickBot="1">
      <c r="A35" s="416" t="s">
        <v>2837</v>
      </c>
      <c r="B35" s="417" t="s">
        <v>1516</v>
      </c>
      <c r="C35" s="361">
        <v>2480</v>
      </c>
      <c r="D35" s="2337" t="s">
        <v>1517</v>
      </c>
      <c r="E35" s="2338"/>
      <c r="F35" s="1616">
        <v>2200</v>
      </c>
    </row>
    <row r="36" spans="1:6" ht="15.75" hidden="1">
      <c r="A36" s="410"/>
      <c r="B36" s="1548"/>
      <c r="C36" s="1549"/>
      <c r="D36" s="1549"/>
      <c r="E36" s="1549"/>
      <c r="F36" s="1550"/>
    </row>
    <row r="37" spans="1:6" hidden="1">
      <c r="A37" s="1551"/>
      <c r="B37" s="1552"/>
      <c r="C37" s="1549"/>
      <c r="D37" s="1549"/>
      <c r="E37" s="1549"/>
      <c r="F37" s="1553"/>
    </row>
    <row r="41" spans="1:6">
      <c r="C41" s="403"/>
      <c r="D41" s="403"/>
      <c r="E41" s="403"/>
      <c r="F41" s="1554"/>
    </row>
    <row r="42" spans="1:6" ht="15">
      <c r="C42" s="2339"/>
      <c r="D42" s="2339"/>
      <c r="E42" s="2339"/>
      <c r="F42" s="2339"/>
    </row>
    <row r="43" spans="1:6">
      <c r="C43" s="403"/>
      <c r="D43" s="403"/>
      <c r="E43" s="403"/>
      <c r="F43" s="1554"/>
    </row>
    <row r="44" spans="1:6">
      <c r="C44" s="403"/>
      <c r="D44" s="403"/>
      <c r="E44" s="403"/>
      <c r="F44" s="1554"/>
    </row>
  </sheetData>
  <sheetProtection selectLockedCells="1" selectUnlockedCells="1"/>
  <mergeCells count="14">
    <mergeCell ref="D34:E34"/>
    <mergeCell ref="D35:E35"/>
    <mergeCell ref="C42:F42"/>
    <mergeCell ref="A19:F19"/>
    <mergeCell ref="A26:F26"/>
    <mergeCell ref="D28:E28"/>
    <mergeCell ref="A31:F31"/>
    <mergeCell ref="D33:E33"/>
    <mergeCell ref="D30:E30"/>
    <mergeCell ref="A15:F15"/>
    <mergeCell ref="D29:E29"/>
    <mergeCell ref="A1:A4"/>
    <mergeCell ref="A8:F8"/>
    <mergeCell ref="A10:F10"/>
  </mergeCells>
  <hyperlinks>
    <hyperlink ref="A5" location="Кондиционирование!R1C1" display="на главную 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9459" r:id="rId4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0</xdr:col>
                <xdr:colOff>1209675</xdr:colOff>
                <xdr:row>4</xdr:row>
                <xdr:rowOff>0</xdr:rowOff>
              </to>
            </anchor>
          </objectPr>
        </oleObject>
      </mc:Choice>
      <mc:Fallback>
        <oleObject progId="Word.Picture.8" shapeId="19459" r:id="rId4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F53"/>
  <sheetViews>
    <sheetView zoomScaleNormal="100" workbookViewId="0">
      <selection activeCell="F3" sqref="F3"/>
    </sheetView>
  </sheetViews>
  <sheetFormatPr defaultRowHeight="12.75" customHeight="1"/>
  <cols>
    <col min="1" max="1" width="19.85546875" style="8" customWidth="1"/>
    <col min="2" max="2" width="74.85546875" style="8" customWidth="1"/>
    <col min="3" max="3" width="8.5703125" style="8" customWidth="1"/>
    <col min="4" max="4" width="9.28515625" style="8" customWidth="1"/>
    <col min="5" max="5" width="13.5703125" style="8" customWidth="1"/>
    <col min="6" max="6" width="17.5703125" style="8" customWidth="1"/>
    <col min="7" max="16384" width="9.140625" style="8"/>
  </cols>
  <sheetData>
    <row r="1" spans="1:6" s="3" customFormat="1" ht="21" customHeight="1">
      <c r="A1" s="577" t="s">
        <v>0</v>
      </c>
      <c r="B1" s="9"/>
      <c r="C1" s="9"/>
      <c r="D1" s="9"/>
      <c r="E1" s="9"/>
    </row>
    <row r="2" spans="1:6" s="14" customFormat="1" ht="15">
      <c r="A2" s="20" t="s">
        <v>534</v>
      </c>
      <c r="B2" s="19"/>
      <c r="C2" s="21"/>
      <c r="D2" s="22"/>
      <c r="E2" s="22"/>
    </row>
    <row r="3" spans="1:6" s="184" customFormat="1" ht="26.25" customHeight="1">
      <c r="A3" s="2274" t="s">
        <v>2</v>
      </c>
      <c r="B3" s="2274" t="s">
        <v>1</v>
      </c>
      <c r="C3" s="2353" t="s">
        <v>14</v>
      </c>
      <c r="D3" s="2274" t="s">
        <v>15</v>
      </c>
      <c r="E3" s="2344" t="s">
        <v>16</v>
      </c>
      <c r="F3" s="2346" t="s">
        <v>185</v>
      </c>
    </row>
    <row r="4" spans="1:6" s="184" customFormat="1" ht="26.25" customHeight="1">
      <c r="A4" s="2352"/>
      <c r="B4" s="2352"/>
      <c r="C4" s="2354"/>
      <c r="D4" s="2352"/>
      <c r="E4" s="2345"/>
      <c r="F4" s="2347"/>
    </row>
    <row r="5" spans="1:6" s="183" customFormat="1" ht="20.100000000000001" customHeight="1">
      <c r="A5" s="185" t="s">
        <v>298</v>
      </c>
      <c r="B5" s="186"/>
      <c r="C5" s="187"/>
      <c r="D5" s="187"/>
      <c r="E5" s="188"/>
      <c r="F5" s="189"/>
    </row>
    <row r="6" spans="1:6" s="183" customFormat="1" ht="22.5" customHeight="1">
      <c r="A6" s="526" t="s">
        <v>299</v>
      </c>
      <c r="B6" s="2348" t="s">
        <v>300</v>
      </c>
      <c r="C6" s="527">
        <v>23.5</v>
      </c>
      <c r="D6" s="528">
        <v>23.5</v>
      </c>
      <c r="E6" s="529">
        <v>4250</v>
      </c>
      <c r="F6" s="2341"/>
    </row>
    <row r="7" spans="1:6" s="183" customFormat="1" ht="22.5" customHeight="1">
      <c r="A7" s="526" t="s">
        <v>301</v>
      </c>
      <c r="B7" s="2349"/>
      <c r="C7" s="527">
        <v>29.3</v>
      </c>
      <c r="D7" s="528">
        <v>29.3</v>
      </c>
      <c r="E7" s="529">
        <v>4500</v>
      </c>
      <c r="F7" s="2342"/>
    </row>
    <row r="8" spans="1:6" s="183" customFormat="1" ht="22.5" customHeight="1">
      <c r="A8" s="526" t="s">
        <v>302</v>
      </c>
      <c r="B8" s="2349"/>
      <c r="C8" s="527">
        <v>36.6</v>
      </c>
      <c r="D8" s="528">
        <v>36.6</v>
      </c>
      <c r="E8" s="529">
        <v>5450</v>
      </c>
      <c r="F8" s="2342"/>
    </row>
    <row r="9" spans="1:6" s="183" customFormat="1" ht="22.5" customHeight="1">
      <c r="A9" s="526" t="s">
        <v>303</v>
      </c>
      <c r="B9" s="2349"/>
      <c r="C9" s="527">
        <v>43.9</v>
      </c>
      <c r="D9" s="528">
        <v>43.9</v>
      </c>
      <c r="E9" s="529">
        <v>9450</v>
      </c>
      <c r="F9" s="2342"/>
    </row>
    <row r="10" spans="1:6" s="183" customFormat="1" ht="22.5" customHeight="1">
      <c r="A10" s="526" t="s">
        <v>304</v>
      </c>
      <c r="B10" s="2349"/>
      <c r="C10" s="527">
        <v>58.6</v>
      </c>
      <c r="D10" s="528">
        <v>58.6</v>
      </c>
      <c r="E10" s="529">
        <v>11000</v>
      </c>
      <c r="F10" s="2343"/>
    </row>
    <row r="11" spans="1:6" s="183" customFormat="1" ht="22.5" customHeight="1">
      <c r="A11" s="526" t="s">
        <v>1191</v>
      </c>
      <c r="B11" s="2350"/>
      <c r="C11" s="527">
        <v>52.8</v>
      </c>
      <c r="D11" s="528">
        <v>52.8</v>
      </c>
      <c r="E11" s="529">
        <v>8571</v>
      </c>
      <c r="F11" s="192"/>
    </row>
    <row r="12" spans="1:6" s="183" customFormat="1" ht="22.5" customHeight="1">
      <c r="A12" s="526" t="s">
        <v>1192</v>
      </c>
      <c r="B12" s="2351"/>
      <c r="C12" s="527">
        <v>35.200000000000003</v>
      </c>
      <c r="D12" s="528">
        <v>35.200000000000003</v>
      </c>
      <c r="E12" s="529">
        <v>4060</v>
      </c>
      <c r="F12" s="192"/>
    </row>
    <row r="13" spans="1:6" s="183" customFormat="1" ht="20.100000000000001" customHeight="1">
      <c r="A13" s="185" t="s">
        <v>703</v>
      </c>
      <c r="B13" s="186"/>
      <c r="C13" s="187"/>
      <c r="D13" s="187"/>
      <c r="E13" s="188"/>
      <c r="F13" s="189"/>
    </row>
    <row r="14" spans="1:6" s="183" customFormat="1" ht="20.100000000000001" customHeight="1">
      <c r="A14" s="193" t="s">
        <v>323</v>
      </c>
      <c r="B14" s="2359" t="s">
        <v>324</v>
      </c>
      <c r="C14" s="190">
        <v>23.5</v>
      </c>
      <c r="D14" s="190">
        <v>23.5</v>
      </c>
      <c r="E14" s="530">
        <v>1504</v>
      </c>
      <c r="F14" s="2341"/>
    </row>
    <row r="15" spans="1:6" s="183" customFormat="1" ht="20.100000000000001" customHeight="1">
      <c r="A15" s="193" t="s">
        <v>325</v>
      </c>
      <c r="B15" s="2360"/>
      <c r="C15" s="190">
        <v>29.3</v>
      </c>
      <c r="D15" s="190">
        <v>29.3</v>
      </c>
      <c r="E15" s="530">
        <v>1654</v>
      </c>
      <c r="F15" s="2342"/>
    </row>
    <row r="16" spans="1:6" s="183" customFormat="1" ht="20.100000000000001" customHeight="1">
      <c r="A16" s="193" t="s">
        <v>326</v>
      </c>
      <c r="B16" s="2361"/>
      <c r="C16" s="190">
        <v>36.6</v>
      </c>
      <c r="D16" s="190">
        <v>36.6</v>
      </c>
      <c r="E16" s="530">
        <v>1730</v>
      </c>
      <c r="F16" s="2342"/>
    </row>
    <row r="17" spans="1:6" s="183" customFormat="1" ht="30.95" customHeight="1">
      <c r="A17" s="193" t="s">
        <v>327</v>
      </c>
      <c r="B17" s="2355" t="s">
        <v>328</v>
      </c>
      <c r="C17" s="190">
        <v>43.9</v>
      </c>
      <c r="D17" s="190">
        <v>43.9</v>
      </c>
      <c r="E17" s="530">
        <v>2255</v>
      </c>
      <c r="F17" s="2342"/>
    </row>
    <row r="18" spans="1:6" s="183" customFormat="1" ht="30.95" customHeight="1">
      <c r="A18" s="193" t="s">
        <v>329</v>
      </c>
      <c r="B18" s="2356"/>
      <c r="C18" s="190">
        <v>58.6</v>
      </c>
      <c r="D18" s="190">
        <v>58.6</v>
      </c>
      <c r="E18" s="530">
        <v>2481</v>
      </c>
      <c r="F18" s="2342"/>
    </row>
    <row r="19" spans="1:6" s="183" customFormat="1" ht="30.95" customHeight="1">
      <c r="A19" s="531" t="s">
        <v>1193</v>
      </c>
      <c r="B19" s="2357"/>
      <c r="C19" s="190">
        <v>52.8</v>
      </c>
      <c r="D19" s="190">
        <v>52.8</v>
      </c>
      <c r="E19" s="530">
        <v>2842</v>
      </c>
      <c r="F19" s="2342"/>
    </row>
    <row r="20" spans="1:6" s="183" customFormat="1" ht="30.95" customHeight="1">
      <c r="A20" s="531" t="s">
        <v>1194</v>
      </c>
      <c r="B20" s="2358"/>
      <c r="C20" s="190">
        <v>52.8</v>
      </c>
      <c r="D20" s="190">
        <v>52.8</v>
      </c>
      <c r="E20" s="530">
        <v>2842</v>
      </c>
      <c r="F20" s="2342"/>
    </row>
    <row r="21" spans="1:6" s="183" customFormat="1" ht="14.25" customHeight="1">
      <c r="A21" s="193" t="s">
        <v>330</v>
      </c>
      <c r="B21" s="195" t="s">
        <v>331</v>
      </c>
      <c r="C21" s="194"/>
      <c r="D21" s="194"/>
      <c r="E21" s="191">
        <v>75</v>
      </c>
      <c r="F21" s="2342"/>
    </row>
    <row r="22" spans="1:6" s="183" customFormat="1" ht="14.25" customHeight="1">
      <c r="A22" s="193">
        <v>10201938</v>
      </c>
      <c r="B22" s="195" t="s">
        <v>332</v>
      </c>
      <c r="C22" s="194"/>
      <c r="D22" s="194"/>
      <c r="E22" s="191">
        <v>15</v>
      </c>
      <c r="F22" s="2343"/>
    </row>
    <row r="23" spans="1:6" s="183" customFormat="1" ht="20.100000000000001" customHeight="1">
      <c r="A23" s="185" t="s">
        <v>273</v>
      </c>
      <c r="B23" s="187"/>
      <c r="C23" s="187"/>
      <c r="D23" s="187"/>
      <c r="E23" s="188"/>
      <c r="F23" s="189"/>
    </row>
    <row r="24" spans="1:6" s="183" customFormat="1" ht="35.25" customHeight="1">
      <c r="A24" s="315" t="s">
        <v>706</v>
      </c>
      <c r="B24" s="2155" t="s">
        <v>707</v>
      </c>
      <c r="C24" s="190">
        <v>18.3</v>
      </c>
      <c r="D24" s="190" t="s">
        <v>17</v>
      </c>
      <c r="E24" s="191">
        <v>3287</v>
      </c>
      <c r="F24" s="2362"/>
    </row>
    <row r="25" spans="1:6" s="183" customFormat="1" ht="18.75" customHeight="1">
      <c r="A25" s="196" t="s">
        <v>708</v>
      </c>
      <c r="B25" s="2360"/>
      <c r="C25" s="190">
        <v>23.2</v>
      </c>
      <c r="D25" s="190" t="s">
        <v>17</v>
      </c>
      <c r="E25" s="191">
        <v>6524.6487399999987</v>
      </c>
      <c r="F25" s="2363"/>
    </row>
    <row r="26" spans="1:6" s="183" customFormat="1" ht="18.75" customHeight="1">
      <c r="A26" s="196" t="s">
        <v>1195</v>
      </c>
      <c r="B26" s="2360"/>
      <c r="C26" s="190">
        <v>29.1</v>
      </c>
      <c r="D26" s="190" t="s">
        <v>17</v>
      </c>
      <c r="E26" s="191">
        <v>4950</v>
      </c>
      <c r="F26" s="2363"/>
    </row>
    <row r="27" spans="1:6" s="183" customFormat="1" ht="24" customHeight="1">
      <c r="A27" s="193" t="s">
        <v>1196</v>
      </c>
      <c r="B27" s="2360"/>
      <c r="C27" s="190">
        <v>35.200000000000003</v>
      </c>
      <c r="D27" s="190" t="s">
        <v>17</v>
      </c>
      <c r="E27" s="191">
        <v>5995</v>
      </c>
      <c r="F27" s="2363"/>
    </row>
    <row r="28" spans="1:6" s="183" customFormat="1" ht="18.75" customHeight="1">
      <c r="A28" s="193" t="s">
        <v>1197</v>
      </c>
      <c r="B28" s="2360"/>
      <c r="C28" s="190">
        <v>45.8</v>
      </c>
      <c r="D28" s="190" t="s">
        <v>17</v>
      </c>
      <c r="E28" s="191">
        <v>10395</v>
      </c>
      <c r="F28" s="2363"/>
    </row>
    <row r="29" spans="1:6" s="183" customFormat="1" ht="18.75" customHeight="1">
      <c r="A29" s="193" t="s">
        <v>709</v>
      </c>
      <c r="B29" s="2361"/>
      <c r="C29" s="190">
        <v>59.2</v>
      </c>
      <c r="D29" s="190" t="s">
        <v>17</v>
      </c>
      <c r="E29" s="191">
        <v>18197.642319999999</v>
      </c>
      <c r="F29" s="2363"/>
    </row>
    <row r="30" spans="1:6" s="183" customFormat="1" ht="20.100000000000001" customHeight="1">
      <c r="A30" s="185" t="s">
        <v>274</v>
      </c>
      <c r="B30" s="186"/>
      <c r="C30" s="187"/>
      <c r="D30" s="187"/>
      <c r="E30" s="188"/>
      <c r="F30" s="189"/>
    </row>
    <row r="31" spans="1:6" s="183" customFormat="1" ht="30.75" customHeight="1">
      <c r="A31" s="193" t="s">
        <v>710</v>
      </c>
      <c r="B31" s="2359" t="s">
        <v>275</v>
      </c>
      <c r="C31" s="190">
        <v>18.3</v>
      </c>
      <c r="D31" s="190" t="s">
        <v>17</v>
      </c>
      <c r="E31" s="191">
        <v>4258.9343799999997</v>
      </c>
      <c r="F31" s="2341"/>
    </row>
    <row r="32" spans="1:6" s="183" customFormat="1" ht="30.75" customHeight="1">
      <c r="A32" s="193" t="s">
        <v>711</v>
      </c>
      <c r="B32" s="2360"/>
      <c r="C32" s="190">
        <v>23.2</v>
      </c>
      <c r="D32" s="190" t="s">
        <v>17</v>
      </c>
      <c r="E32" s="191">
        <v>4365.4423200000001</v>
      </c>
      <c r="F32" s="2342"/>
    </row>
    <row r="33" spans="1:6" s="183" customFormat="1" ht="30.75" customHeight="1">
      <c r="A33" s="193" t="s">
        <v>712</v>
      </c>
      <c r="B33" s="2360"/>
      <c r="C33" s="190">
        <v>29.1</v>
      </c>
      <c r="D33" s="190" t="s">
        <v>17</v>
      </c>
      <c r="E33" s="191">
        <v>5437.4378199999992</v>
      </c>
      <c r="F33" s="2342"/>
    </row>
    <row r="34" spans="1:6" s="183" customFormat="1" ht="30.75" customHeight="1">
      <c r="A34" s="193" t="s">
        <v>713</v>
      </c>
      <c r="B34" s="2360"/>
      <c r="C34" s="190">
        <v>35.200000000000003</v>
      </c>
      <c r="D34" s="190" t="s">
        <v>17</v>
      </c>
      <c r="E34" s="191">
        <v>6909.1839</v>
      </c>
      <c r="F34" s="2342"/>
    </row>
    <row r="35" spans="1:6" s="183" customFormat="1" ht="30.75" customHeight="1">
      <c r="A35" s="193" t="s">
        <v>714</v>
      </c>
      <c r="B35" s="2360"/>
      <c r="C35" s="190">
        <v>45.8</v>
      </c>
      <c r="D35" s="190" t="s">
        <v>17</v>
      </c>
      <c r="E35" s="191">
        <v>7663</v>
      </c>
      <c r="F35" s="2342"/>
    </row>
    <row r="36" spans="1:6" s="183" customFormat="1" ht="30.75" customHeight="1">
      <c r="A36" s="193" t="s">
        <v>715</v>
      </c>
      <c r="B36" s="2361"/>
      <c r="C36" s="190">
        <v>59.2</v>
      </c>
      <c r="D36" s="190" t="s">
        <v>17</v>
      </c>
      <c r="E36" s="191">
        <v>9379.6148200000007</v>
      </c>
      <c r="F36" s="2343"/>
    </row>
    <row r="37" spans="1:6" s="183" customFormat="1" ht="20.100000000000001" customHeight="1">
      <c r="A37" s="185" t="s">
        <v>273</v>
      </c>
      <c r="B37" s="187"/>
      <c r="C37" s="187"/>
      <c r="D37" s="187"/>
      <c r="E37" s="188"/>
      <c r="F37" s="189"/>
    </row>
    <row r="38" spans="1:6" s="183" customFormat="1" ht="18.75" customHeight="1">
      <c r="A38" s="193" t="s">
        <v>169</v>
      </c>
      <c r="B38" s="2359" t="s">
        <v>704</v>
      </c>
      <c r="C38" s="190">
        <v>6.83</v>
      </c>
      <c r="D38" s="190">
        <v>6.64</v>
      </c>
      <c r="E38" s="191">
        <v>2352</v>
      </c>
      <c r="F38" s="2362"/>
    </row>
    <row r="39" spans="1:6" s="183" customFormat="1" ht="26.25" customHeight="1">
      <c r="A39" s="193" t="s">
        <v>535</v>
      </c>
      <c r="B39" s="2360"/>
      <c r="C39" s="190">
        <v>9.98</v>
      </c>
      <c r="D39" s="190">
        <v>10.39</v>
      </c>
      <c r="E39" s="191">
        <v>2819.25</v>
      </c>
      <c r="F39" s="2363"/>
    </row>
    <row r="40" spans="1:6" s="183" customFormat="1" ht="18.75" customHeight="1">
      <c r="A40" s="193" t="s">
        <v>170</v>
      </c>
      <c r="B40" s="2360"/>
      <c r="C40" s="190">
        <v>13.66</v>
      </c>
      <c r="D40" s="190">
        <v>14.48</v>
      </c>
      <c r="E40" s="191">
        <v>3549</v>
      </c>
      <c r="F40" s="2363"/>
    </row>
    <row r="41" spans="1:6" s="183" customFormat="1" ht="18.75" customHeight="1">
      <c r="A41" s="193" t="s">
        <v>171</v>
      </c>
      <c r="B41" s="2361"/>
      <c r="C41" s="190">
        <v>16.73</v>
      </c>
      <c r="D41" s="190">
        <v>17.07</v>
      </c>
      <c r="E41" s="191">
        <v>4100.25</v>
      </c>
      <c r="F41" s="2363"/>
    </row>
    <row r="42" spans="1:6" s="183" customFormat="1" ht="20.100000000000001" customHeight="1">
      <c r="A42" s="185" t="s">
        <v>273</v>
      </c>
      <c r="B42" s="186"/>
      <c r="C42" s="187"/>
      <c r="D42" s="187"/>
      <c r="E42" s="188"/>
      <c r="F42" s="2363"/>
    </row>
    <row r="43" spans="1:6" s="183" customFormat="1" ht="18.75" customHeight="1">
      <c r="A43" s="315" t="s">
        <v>172</v>
      </c>
      <c r="B43" s="2359" t="s">
        <v>705</v>
      </c>
      <c r="C43" s="190">
        <v>6.62</v>
      </c>
      <c r="D43" s="190" t="s">
        <v>17</v>
      </c>
      <c r="E43" s="191">
        <v>1732.5</v>
      </c>
      <c r="F43" s="2363"/>
    </row>
    <row r="44" spans="1:6" s="183" customFormat="1" ht="18.75" customHeight="1">
      <c r="A44" s="315" t="s">
        <v>173</v>
      </c>
      <c r="B44" s="2360"/>
      <c r="C44" s="190">
        <v>9.82</v>
      </c>
      <c r="D44" s="190" t="s">
        <v>17</v>
      </c>
      <c r="E44" s="191">
        <v>1937.5062</v>
      </c>
      <c r="F44" s="2363"/>
    </row>
    <row r="45" spans="1:6" s="183" customFormat="1" ht="18.75" customHeight="1">
      <c r="A45" s="193" t="s">
        <v>174</v>
      </c>
      <c r="B45" s="2360"/>
      <c r="C45" s="190">
        <v>13.92</v>
      </c>
      <c r="D45" s="190" t="s">
        <v>17</v>
      </c>
      <c r="E45" s="191">
        <v>2814</v>
      </c>
      <c r="F45" s="2363"/>
    </row>
    <row r="46" spans="1:6" s="183" customFormat="1" ht="18.75" customHeight="1">
      <c r="A46" s="315" t="s">
        <v>175</v>
      </c>
      <c r="B46" s="2361"/>
      <c r="C46" s="190">
        <v>16.850000000000001</v>
      </c>
      <c r="D46" s="190" t="s">
        <v>17</v>
      </c>
      <c r="E46" s="191">
        <v>3286.5735000000004</v>
      </c>
      <c r="F46" s="2364"/>
    </row>
    <row r="47" spans="1:6" s="183" customFormat="1" ht="20.100000000000001" customHeight="1">
      <c r="A47" s="185" t="s">
        <v>274</v>
      </c>
      <c r="B47" s="186"/>
      <c r="C47" s="187"/>
      <c r="D47" s="187"/>
      <c r="E47" s="188"/>
      <c r="F47" s="189"/>
    </row>
    <row r="48" spans="1:6" s="183" customFormat="1" ht="30.75" customHeight="1">
      <c r="A48" s="193" t="s">
        <v>176</v>
      </c>
      <c r="B48" s="2359" t="s">
        <v>275</v>
      </c>
      <c r="C48" s="190">
        <v>6.62</v>
      </c>
      <c r="D48" s="190" t="s">
        <v>17</v>
      </c>
      <c r="E48" s="191">
        <v>866.25</v>
      </c>
      <c r="F48" s="2341"/>
    </row>
    <row r="49" spans="1:6" s="183" customFormat="1" ht="30.75" customHeight="1">
      <c r="A49" s="193" t="s">
        <v>177</v>
      </c>
      <c r="B49" s="2360"/>
      <c r="C49" s="190">
        <v>6.74</v>
      </c>
      <c r="D49" s="190">
        <v>6.83</v>
      </c>
      <c r="E49" s="191">
        <v>866.25</v>
      </c>
      <c r="F49" s="2342"/>
    </row>
    <row r="50" spans="1:6" s="183" customFormat="1" ht="30.75" customHeight="1">
      <c r="A50" s="193" t="s">
        <v>178</v>
      </c>
      <c r="B50" s="2360"/>
      <c r="C50" s="190">
        <v>9.82</v>
      </c>
      <c r="D50" s="190" t="s">
        <v>17</v>
      </c>
      <c r="E50" s="191">
        <v>1102.5</v>
      </c>
      <c r="F50" s="2342"/>
    </row>
    <row r="51" spans="1:6" s="183" customFormat="1" ht="30.75" customHeight="1">
      <c r="A51" s="193" t="s">
        <v>179</v>
      </c>
      <c r="B51" s="2360"/>
      <c r="C51" s="190">
        <v>9.9600000000000009</v>
      </c>
      <c r="D51" s="190">
        <v>10.39</v>
      </c>
      <c r="E51" s="191">
        <v>1102.5</v>
      </c>
      <c r="F51" s="2342"/>
    </row>
    <row r="52" spans="1:6" s="183" customFormat="1" ht="30.75" customHeight="1">
      <c r="A52" s="193" t="s">
        <v>180</v>
      </c>
      <c r="B52" s="2360"/>
      <c r="C52" s="190">
        <v>13.92</v>
      </c>
      <c r="D52" s="190">
        <v>14.48</v>
      </c>
      <c r="E52" s="191">
        <v>1291.5</v>
      </c>
      <c r="F52" s="2342"/>
    </row>
    <row r="53" spans="1:6" s="183" customFormat="1" ht="30.75" customHeight="1">
      <c r="A53" s="193" t="s">
        <v>181</v>
      </c>
      <c r="B53" s="2361"/>
      <c r="C53" s="190">
        <v>16.850000000000001</v>
      </c>
      <c r="D53" s="190">
        <v>17.07</v>
      </c>
      <c r="E53" s="191">
        <v>1417.5</v>
      </c>
      <c r="F53" s="2343"/>
    </row>
  </sheetData>
  <sheetProtection selectLockedCells="1" selectUnlockedCells="1"/>
  <mergeCells count="20">
    <mergeCell ref="B48:B53"/>
    <mergeCell ref="F48:F53"/>
    <mergeCell ref="B24:B29"/>
    <mergeCell ref="F24:F29"/>
    <mergeCell ref="B31:B36"/>
    <mergeCell ref="F31:F36"/>
    <mergeCell ref="B38:B41"/>
    <mergeCell ref="F38:F46"/>
    <mergeCell ref="B43:B46"/>
    <mergeCell ref="A3:A4"/>
    <mergeCell ref="B3:B4"/>
    <mergeCell ref="C3:C4"/>
    <mergeCell ref="B17:B20"/>
    <mergeCell ref="D3:D4"/>
    <mergeCell ref="B14:B16"/>
    <mergeCell ref="F14:F22"/>
    <mergeCell ref="E3:E4"/>
    <mergeCell ref="F3:F4"/>
    <mergeCell ref="B6:B12"/>
    <mergeCell ref="F6:F10"/>
  </mergeCells>
  <hyperlinks>
    <hyperlink ref="A1" location="Кондиционирование!A1" display="возврат на главную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  <oleObjects>
    <mc:AlternateContent xmlns:mc="http://schemas.openxmlformats.org/markup-compatibility/2006">
      <mc:Choice Requires="x14">
        <oleObject progId="Microsoft Photo Editor 3.0 Picture" shapeId="20481" r:id="rId3">
          <objectPr defaultSize="0" autoPict="0" r:id="rId4">
            <anchor moveWithCells="1" sizeWithCells="1">
              <from>
                <xdr:col>6</xdr:col>
                <xdr:colOff>276225</xdr:colOff>
                <xdr:row>2</xdr:row>
                <xdr:rowOff>180975</xdr:rowOff>
              </from>
              <to>
                <xdr:col>9</xdr:col>
                <xdr:colOff>104775</xdr:colOff>
                <xdr:row>4</xdr:row>
                <xdr:rowOff>85725</xdr:rowOff>
              </to>
            </anchor>
          </objectPr>
        </oleObject>
      </mc:Choice>
      <mc:Fallback>
        <oleObject progId="Microsoft Photo Editor 3.0 Picture" shapeId="20481" r:id="rId3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IP183"/>
  <sheetViews>
    <sheetView workbookViewId="0">
      <selection activeCell="G4" sqref="G4"/>
    </sheetView>
  </sheetViews>
  <sheetFormatPr defaultColWidth="10.5703125" defaultRowHeight="12.75"/>
  <cols>
    <col min="1" max="1" width="30.42578125" style="103" customWidth="1"/>
    <col min="2" max="2" width="38.140625" style="103" customWidth="1"/>
    <col min="3" max="3" width="12.28515625" style="103" customWidth="1"/>
    <col min="4" max="4" width="10.85546875" style="103" customWidth="1"/>
    <col min="5" max="5" width="10.5703125" style="103" customWidth="1"/>
    <col min="6" max="6" width="11.28515625" style="103" customWidth="1"/>
    <col min="7" max="7" width="23" style="103" customWidth="1"/>
    <col min="8" max="8" width="41.85546875" style="103" customWidth="1"/>
    <col min="9" max="245" width="9.140625" style="103" customWidth="1"/>
    <col min="246" max="246" width="30.42578125" style="103" customWidth="1"/>
    <col min="247" max="247" width="38.140625" style="103" customWidth="1"/>
    <col min="248" max="248" width="12.28515625" style="103" customWidth="1"/>
    <col min="249" max="249" width="10.85546875" style="103" customWidth="1"/>
    <col min="250" max="255" width="10.5703125" style="103"/>
    <col min="256" max="256" width="30.42578125" style="103" customWidth="1"/>
    <col min="257" max="257" width="38.140625" style="103" customWidth="1"/>
    <col min="258" max="258" width="12.28515625" style="103" customWidth="1"/>
    <col min="259" max="259" width="10.85546875" style="103" customWidth="1"/>
    <col min="260" max="260" width="10.5703125" style="103" customWidth="1"/>
    <col min="261" max="261" width="11.28515625" style="103" customWidth="1"/>
    <col min="262" max="262" width="15.140625" style="103" customWidth="1"/>
    <col min="263" max="263" width="23" style="103" customWidth="1"/>
    <col min="264" max="264" width="41.85546875" style="103" customWidth="1"/>
    <col min="265" max="501" width="9.140625" style="103" customWidth="1"/>
    <col min="502" max="502" width="30.42578125" style="103" customWidth="1"/>
    <col min="503" max="503" width="38.140625" style="103" customWidth="1"/>
    <col min="504" max="504" width="12.28515625" style="103" customWidth="1"/>
    <col min="505" max="505" width="10.85546875" style="103" customWidth="1"/>
    <col min="506" max="511" width="10.5703125" style="103"/>
    <col min="512" max="512" width="30.42578125" style="103" customWidth="1"/>
    <col min="513" max="513" width="38.140625" style="103" customWidth="1"/>
    <col min="514" max="514" width="12.28515625" style="103" customWidth="1"/>
    <col min="515" max="515" width="10.85546875" style="103" customWidth="1"/>
    <col min="516" max="516" width="10.5703125" style="103" customWidth="1"/>
    <col min="517" max="517" width="11.28515625" style="103" customWidth="1"/>
    <col min="518" max="518" width="15.140625" style="103" customWidth="1"/>
    <col min="519" max="519" width="23" style="103" customWidth="1"/>
    <col min="520" max="520" width="41.85546875" style="103" customWidth="1"/>
    <col min="521" max="757" width="9.140625" style="103" customWidth="1"/>
    <col min="758" max="758" width="30.42578125" style="103" customWidth="1"/>
    <col min="759" max="759" width="38.140625" style="103" customWidth="1"/>
    <col min="760" max="760" width="12.28515625" style="103" customWidth="1"/>
    <col min="761" max="761" width="10.85546875" style="103" customWidth="1"/>
    <col min="762" max="767" width="10.5703125" style="103"/>
    <col min="768" max="768" width="30.42578125" style="103" customWidth="1"/>
    <col min="769" max="769" width="38.140625" style="103" customWidth="1"/>
    <col min="770" max="770" width="12.28515625" style="103" customWidth="1"/>
    <col min="771" max="771" width="10.85546875" style="103" customWidth="1"/>
    <col min="772" max="772" width="10.5703125" style="103" customWidth="1"/>
    <col min="773" max="773" width="11.28515625" style="103" customWidth="1"/>
    <col min="774" max="774" width="15.140625" style="103" customWidth="1"/>
    <col min="775" max="775" width="23" style="103" customWidth="1"/>
    <col min="776" max="776" width="41.85546875" style="103" customWidth="1"/>
    <col min="777" max="1013" width="9.140625" style="103" customWidth="1"/>
    <col min="1014" max="1014" width="30.42578125" style="103" customWidth="1"/>
    <col min="1015" max="1015" width="38.140625" style="103" customWidth="1"/>
    <col min="1016" max="1016" width="12.28515625" style="103" customWidth="1"/>
    <col min="1017" max="1017" width="10.85546875" style="103" customWidth="1"/>
    <col min="1018" max="1023" width="10.5703125" style="103"/>
    <col min="1024" max="1024" width="30.42578125" style="103" customWidth="1"/>
    <col min="1025" max="1025" width="38.140625" style="103" customWidth="1"/>
    <col min="1026" max="1026" width="12.28515625" style="103" customWidth="1"/>
    <col min="1027" max="1027" width="10.85546875" style="103" customWidth="1"/>
    <col min="1028" max="1028" width="10.5703125" style="103" customWidth="1"/>
    <col min="1029" max="1029" width="11.28515625" style="103" customWidth="1"/>
    <col min="1030" max="1030" width="15.140625" style="103" customWidth="1"/>
    <col min="1031" max="1031" width="23" style="103" customWidth="1"/>
    <col min="1032" max="1032" width="41.85546875" style="103" customWidth="1"/>
    <col min="1033" max="1269" width="9.140625" style="103" customWidth="1"/>
    <col min="1270" max="1270" width="30.42578125" style="103" customWidth="1"/>
    <col min="1271" max="1271" width="38.140625" style="103" customWidth="1"/>
    <col min="1272" max="1272" width="12.28515625" style="103" customWidth="1"/>
    <col min="1273" max="1273" width="10.85546875" style="103" customWidth="1"/>
    <col min="1274" max="1279" width="10.5703125" style="103"/>
    <col min="1280" max="1280" width="30.42578125" style="103" customWidth="1"/>
    <col min="1281" max="1281" width="38.140625" style="103" customWidth="1"/>
    <col min="1282" max="1282" width="12.28515625" style="103" customWidth="1"/>
    <col min="1283" max="1283" width="10.85546875" style="103" customWidth="1"/>
    <col min="1284" max="1284" width="10.5703125" style="103" customWidth="1"/>
    <col min="1285" max="1285" width="11.28515625" style="103" customWidth="1"/>
    <col min="1286" max="1286" width="15.140625" style="103" customWidth="1"/>
    <col min="1287" max="1287" width="23" style="103" customWidth="1"/>
    <col min="1288" max="1288" width="41.85546875" style="103" customWidth="1"/>
    <col min="1289" max="1525" width="9.140625" style="103" customWidth="1"/>
    <col min="1526" max="1526" width="30.42578125" style="103" customWidth="1"/>
    <col min="1527" max="1527" width="38.140625" style="103" customWidth="1"/>
    <col min="1528" max="1528" width="12.28515625" style="103" customWidth="1"/>
    <col min="1529" max="1529" width="10.85546875" style="103" customWidth="1"/>
    <col min="1530" max="1535" width="10.5703125" style="103"/>
    <col min="1536" max="1536" width="30.42578125" style="103" customWidth="1"/>
    <col min="1537" max="1537" width="38.140625" style="103" customWidth="1"/>
    <col min="1538" max="1538" width="12.28515625" style="103" customWidth="1"/>
    <col min="1539" max="1539" width="10.85546875" style="103" customWidth="1"/>
    <col min="1540" max="1540" width="10.5703125" style="103" customWidth="1"/>
    <col min="1541" max="1541" width="11.28515625" style="103" customWidth="1"/>
    <col min="1542" max="1542" width="15.140625" style="103" customWidth="1"/>
    <col min="1543" max="1543" width="23" style="103" customWidth="1"/>
    <col min="1544" max="1544" width="41.85546875" style="103" customWidth="1"/>
    <col min="1545" max="1781" width="9.140625" style="103" customWidth="1"/>
    <col min="1782" max="1782" width="30.42578125" style="103" customWidth="1"/>
    <col min="1783" max="1783" width="38.140625" style="103" customWidth="1"/>
    <col min="1784" max="1784" width="12.28515625" style="103" customWidth="1"/>
    <col min="1785" max="1785" width="10.85546875" style="103" customWidth="1"/>
    <col min="1786" max="1791" width="10.5703125" style="103"/>
    <col min="1792" max="1792" width="30.42578125" style="103" customWidth="1"/>
    <col min="1793" max="1793" width="38.140625" style="103" customWidth="1"/>
    <col min="1794" max="1794" width="12.28515625" style="103" customWidth="1"/>
    <col min="1795" max="1795" width="10.85546875" style="103" customWidth="1"/>
    <col min="1796" max="1796" width="10.5703125" style="103" customWidth="1"/>
    <col min="1797" max="1797" width="11.28515625" style="103" customWidth="1"/>
    <col min="1798" max="1798" width="15.140625" style="103" customWidth="1"/>
    <col min="1799" max="1799" width="23" style="103" customWidth="1"/>
    <col min="1800" max="1800" width="41.85546875" style="103" customWidth="1"/>
    <col min="1801" max="2037" width="9.140625" style="103" customWidth="1"/>
    <col min="2038" max="2038" width="30.42578125" style="103" customWidth="1"/>
    <col min="2039" max="2039" width="38.140625" style="103" customWidth="1"/>
    <col min="2040" max="2040" width="12.28515625" style="103" customWidth="1"/>
    <col min="2041" max="2041" width="10.85546875" style="103" customWidth="1"/>
    <col min="2042" max="2047" width="10.5703125" style="103"/>
    <col min="2048" max="2048" width="30.42578125" style="103" customWidth="1"/>
    <col min="2049" max="2049" width="38.140625" style="103" customWidth="1"/>
    <col min="2050" max="2050" width="12.28515625" style="103" customWidth="1"/>
    <col min="2051" max="2051" width="10.85546875" style="103" customWidth="1"/>
    <col min="2052" max="2052" width="10.5703125" style="103" customWidth="1"/>
    <col min="2053" max="2053" width="11.28515625" style="103" customWidth="1"/>
    <col min="2054" max="2054" width="15.140625" style="103" customWidth="1"/>
    <col min="2055" max="2055" width="23" style="103" customWidth="1"/>
    <col min="2056" max="2056" width="41.85546875" style="103" customWidth="1"/>
    <col min="2057" max="2293" width="9.140625" style="103" customWidth="1"/>
    <col min="2294" max="2294" width="30.42578125" style="103" customWidth="1"/>
    <col min="2295" max="2295" width="38.140625" style="103" customWidth="1"/>
    <col min="2296" max="2296" width="12.28515625" style="103" customWidth="1"/>
    <col min="2297" max="2297" width="10.85546875" style="103" customWidth="1"/>
    <col min="2298" max="2303" width="10.5703125" style="103"/>
    <col min="2304" max="2304" width="30.42578125" style="103" customWidth="1"/>
    <col min="2305" max="2305" width="38.140625" style="103" customWidth="1"/>
    <col min="2306" max="2306" width="12.28515625" style="103" customWidth="1"/>
    <col min="2307" max="2307" width="10.85546875" style="103" customWidth="1"/>
    <col min="2308" max="2308" width="10.5703125" style="103" customWidth="1"/>
    <col min="2309" max="2309" width="11.28515625" style="103" customWidth="1"/>
    <col min="2310" max="2310" width="15.140625" style="103" customWidth="1"/>
    <col min="2311" max="2311" width="23" style="103" customWidth="1"/>
    <col min="2312" max="2312" width="41.85546875" style="103" customWidth="1"/>
    <col min="2313" max="2549" width="9.140625" style="103" customWidth="1"/>
    <col min="2550" max="2550" width="30.42578125" style="103" customWidth="1"/>
    <col min="2551" max="2551" width="38.140625" style="103" customWidth="1"/>
    <col min="2552" max="2552" width="12.28515625" style="103" customWidth="1"/>
    <col min="2553" max="2553" width="10.85546875" style="103" customWidth="1"/>
    <col min="2554" max="2559" width="10.5703125" style="103"/>
    <col min="2560" max="2560" width="30.42578125" style="103" customWidth="1"/>
    <col min="2561" max="2561" width="38.140625" style="103" customWidth="1"/>
    <col min="2562" max="2562" width="12.28515625" style="103" customWidth="1"/>
    <col min="2563" max="2563" width="10.85546875" style="103" customWidth="1"/>
    <col min="2564" max="2564" width="10.5703125" style="103" customWidth="1"/>
    <col min="2565" max="2565" width="11.28515625" style="103" customWidth="1"/>
    <col min="2566" max="2566" width="15.140625" style="103" customWidth="1"/>
    <col min="2567" max="2567" width="23" style="103" customWidth="1"/>
    <col min="2568" max="2568" width="41.85546875" style="103" customWidth="1"/>
    <col min="2569" max="2805" width="9.140625" style="103" customWidth="1"/>
    <col min="2806" max="2806" width="30.42578125" style="103" customWidth="1"/>
    <col min="2807" max="2807" width="38.140625" style="103" customWidth="1"/>
    <col min="2808" max="2808" width="12.28515625" style="103" customWidth="1"/>
    <col min="2809" max="2809" width="10.85546875" style="103" customWidth="1"/>
    <col min="2810" max="2815" width="10.5703125" style="103"/>
    <col min="2816" max="2816" width="30.42578125" style="103" customWidth="1"/>
    <col min="2817" max="2817" width="38.140625" style="103" customWidth="1"/>
    <col min="2818" max="2818" width="12.28515625" style="103" customWidth="1"/>
    <col min="2819" max="2819" width="10.85546875" style="103" customWidth="1"/>
    <col min="2820" max="2820" width="10.5703125" style="103" customWidth="1"/>
    <col min="2821" max="2821" width="11.28515625" style="103" customWidth="1"/>
    <col min="2822" max="2822" width="15.140625" style="103" customWidth="1"/>
    <col min="2823" max="2823" width="23" style="103" customWidth="1"/>
    <col min="2824" max="2824" width="41.85546875" style="103" customWidth="1"/>
    <col min="2825" max="3061" width="9.140625" style="103" customWidth="1"/>
    <col min="3062" max="3062" width="30.42578125" style="103" customWidth="1"/>
    <col min="3063" max="3063" width="38.140625" style="103" customWidth="1"/>
    <col min="3064" max="3064" width="12.28515625" style="103" customWidth="1"/>
    <col min="3065" max="3065" width="10.85546875" style="103" customWidth="1"/>
    <col min="3066" max="3071" width="10.5703125" style="103"/>
    <col min="3072" max="3072" width="30.42578125" style="103" customWidth="1"/>
    <col min="3073" max="3073" width="38.140625" style="103" customWidth="1"/>
    <col min="3074" max="3074" width="12.28515625" style="103" customWidth="1"/>
    <col min="3075" max="3075" width="10.85546875" style="103" customWidth="1"/>
    <col min="3076" max="3076" width="10.5703125" style="103" customWidth="1"/>
    <col min="3077" max="3077" width="11.28515625" style="103" customWidth="1"/>
    <col min="3078" max="3078" width="15.140625" style="103" customWidth="1"/>
    <col min="3079" max="3079" width="23" style="103" customWidth="1"/>
    <col min="3080" max="3080" width="41.85546875" style="103" customWidth="1"/>
    <col min="3081" max="3317" width="9.140625" style="103" customWidth="1"/>
    <col min="3318" max="3318" width="30.42578125" style="103" customWidth="1"/>
    <col min="3319" max="3319" width="38.140625" style="103" customWidth="1"/>
    <col min="3320" max="3320" width="12.28515625" style="103" customWidth="1"/>
    <col min="3321" max="3321" width="10.85546875" style="103" customWidth="1"/>
    <col min="3322" max="3327" width="10.5703125" style="103"/>
    <col min="3328" max="3328" width="30.42578125" style="103" customWidth="1"/>
    <col min="3329" max="3329" width="38.140625" style="103" customWidth="1"/>
    <col min="3330" max="3330" width="12.28515625" style="103" customWidth="1"/>
    <col min="3331" max="3331" width="10.85546875" style="103" customWidth="1"/>
    <col min="3332" max="3332" width="10.5703125" style="103" customWidth="1"/>
    <col min="3333" max="3333" width="11.28515625" style="103" customWidth="1"/>
    <col min="3334" max="3334" width="15.140625" style="103" customWidth="1"/>
    <col min="3335" max="3335" width="23" style="103" customWidth="1"/>
    <col min="3336" max="3336" width="41.85546875" style="103" customWidth="1"/>
    <col min="3337" max="3573" width="9.140625" style="103" customWidth="1"/>
    <col min="3574" max="3574" width="30.42578125" style="103" customWidth="1"/>
    <col min="3575" max="3575" width="38.140625" style="103" customWidth="1"/>
    <col min="3576" max="3576" width="12.28515625" style="103" customWidth="1"/>
    <col min="3577" max="3577" width="10.85546875" style="103" customWidth="1"/>
    <col min="3578" max="3583" width="10.5703125" style="103"/>
    <col min="3584" max="3584" width="30.42578125" style="103" customWidth="1"/>
    <col min="3585" max="3585" width="38.140625" style="103" customWidth="1"/>
    <col min="3586" max="3586" width="12.28515625" style="103" customWidth="1"/>
    <col min="3587" max="3587" width="10.85546875" style="103" customWidth="1"/>
    <col min="3588" max="3588" width="10.5703125" style="103" customWidth="1"/>
    <col min="3589" max="3589" width="11.28515625" style="103" customWidth="1"/>
    <col min="3590" max="3590" width="15.140625" style="103" customWidth="1"/>
    <col min="3591" max="3591" width="23" style="103" customWidth="1"/>
    <col min="3592" max="3592" width="41.85546875" style="103" customWidth="1"/>
    <col min="3593" max="3829" width="9.140625" style="103" customWidth="1"/>
    <col min="3830" max="3830" width="30.42578125" style="103" customWidth="1"/>
    <col min="3831" max="3831" width="38.140625" style="103" customWidth="1"/>
    <col min="3832" max="3832" width="12.28515625" style="103" customWidth="1"/>
    <col min="3833" max="3833" width="10.85546875" style="103" customWidth="1"/>
    <col min="3834" max="3839" width="10.5703125" style="103"/>
    <col min="3840" max="3840" width="30.42578125" style="103" customWidth="1"/>
    <col min="3841" max="3841" width="38.140625" style="103" customWidth="1"/>
    <col min="3842" max="3842" width="12.28515625" style="103" customWidth="1"/>
    <col min="3843" max="3843" width="10.85546875" style="103" customWidth="1"/>
    <col min="3844" max="3844" width="10.5703125" style="103" customWidth="1"/>
    <col min="3845" max="3845" width="11.28515625" style="103" customWidth="1"/>
    <col min="3846" max="3846" width="15.140625" style="103" customWidth="1"/>
    <col min="3847" max="3847" width="23" style="103" customWidth="1"/>
    <col min="3848" max="3848" width="41.85546875" style="103" customWidth="1"/>
    <col min="3849" max="4085" width="9.140625" style="103" customWidth="1"/>
    <col min="4086" max="4086" width="30.42578125" style="103" customWidth="1"/>
    <col min="4087" max="4087" width="38.140625" style="103" customWidth="1"/>
    <col min="4088" max="4088" width="12.28515625" style="103" customWidth="1"/>
    <col min="4089" max="4089" width="10.85546875" style="103" customWidth="1"/>
    <col min="4090" max="4095" width="10.5703125" style="103"/>
    <col min="4096" max="4096" width="30.42578125" style="103" customWidth="1"/>
    <col min="4097" max="4097" width="38.140625" style="103" customWidth="1"/>
    <col min="4098" max="4098" width="12.28515625" style="103" customWidth="1"/>
    <col min="4099" max="4099" width="10.85546875" style="103" customWidth="1"/>
    <col min="4100" max="4100" width="10.5703125" style="103" customWidth="1"/>
    <col min="4101" max="4101" width="11.28515625" style="103" customWidth="1"/>
    <col min="4102" max="4102" width="15.140625" style="103" customWidth="1"/>
    <col min="4103" max="4103" width="23" style="103" customWidth="1"/>
    <col min="4104" max="4104" width="41.85546875" style="103" customWidth="1"/>
    <col min="4105" max="4341" width="9.140625" style="103" customWidth="1"/>
    <col min="4342" max="4342" width="30.42578125" style="103" customWidth="1"/>
    <col min="4343" max="4343" width="38.140625" style="103" customWidth="1"/>
    <col min="4344" max="4344" width="12.28515625" style="103" customWidth="1"/>
    <col min="4345" max="4345" width="10.85546875" style="103" customWidth="1"/>
    <col min="4346" max="4351" width="10.5703125" style="103"/>
    <col min="4352" max="4352" width="30.42578125" style="103" customWidth="1"/>
    <col min="4353" max="4353" width="38.140625" style="103" customWidth="1"/>
    <col min="4354" max="4354" width="12.28515625" style="103" customWidth="1"/>
    <col min="4355" max="4355" width="10.85546875" style="103" customWidth="1"/>
    <col min="4356" max="4356" width="10.5703125" style="103" customWidth="1"/>
    <col min="4357" max="4357" width="11.28515625" style="103" customWidth="1"/>
    <col min="4358" max="4358" width="15.140625" style="103" customWidth="1"/>
    <col min="4359" max="4359" width="23" style="103" customWidth="1"/>
    <col min="4360" max="4360" width="41.85546875" style="103" customWidth="1"/>
    <col min="4361" max="4597" width="9.140625" style="103" customWidth="1"/>
    <col min="4598" max="4598" width="30.42578125" style="103" customWidth="1"/>
    <col min="4599" max="4599" width="38.140625" style="103" customWidth="1"/>
    <col min="4600" max="4600" width="12.28515625" style="103" customWidth="1"/>
    <col min="4601" max="4601" width="10.85546875" style="103" customWidth="1"/>
    <col min="4602" max="4607" width="10.5703125" style="103"/>
    <col min="4608" max="4608" width="30.42578125" style="103" customWidth="1"/>
    <col min="4609" max="4609" width="38.140625" style="103" customWidth="1"/>
    <col min="4610" max="4610" width="12.28515625" style="103" customWidth="1"/>
    <col min="4611" max="4611" width="10.85546875" style="103" customWidth="1"/>
    <col min="4612" max="4612" width="10.5703125" style="103" customWidth="1"/>
    <col min="4613" max="4613" width="11.28515625" style="103" customWidth="1"/>
    <col min="4614" max="4614" width="15.140625" style="103" customWidth="1"/>
    <col min="4615" max="4615" width="23" style="103" customWidth="1"/>
    <col min="4616" max="4616" width="41.85546875" style="103" customWidth="1"/>
    <col min="4617" max="4853" width="9.140625" style="103" customWidth="1"/>
    <col min="4854" max="4854" width="30.42578125" style="103" customWidth="1"/>
    <col min="4855" max="4855" width="38.140625" style="103" customWidth="1"/>
    <col min="4856" max="4856" width="12.28515625" style="103" customWidth="1"/>
    <col min="4857" max="4857" width="10.85546875" style="103" customWidth="1"/>
    <col min="4858" max="4863" width="10.5703125" style="103"/>
    <col min="4864" max="4864" width="30.42578125" style="103" customWidth="1"/>
    <col min="4865" max="4865" width="38.140625" style="103" customWidth="1"/>
    <col min="4866" max="4866" width="12.28515625" style="103" customWidth="1"/>
    <col min="4867" max="4867" width="10.85546875" style="103" customWidth="1"/>
    <col min="4868" max="4868" width="10.5703125" style="103" customWidth="1"/>
    <col min="4869" max="4869" width="11.28515625" style="103" customWidth="1"/>
    <col min="4870" max="4870" width="15.140625" style="103" customWidth="1"/>
    <col min="4871" max="4871" width="23" style="103" customWidth="1"/>
    <col min="4872" max="4872" width="41.85546875" style="103" customWidth="1"/>
    <col min="4873" max="5109" width="9.140625" style="103" customWidth="1"/>
    <col min="5110" max="5110" width="30.42578125" style="103" customWidth="1"/>
    <col min="5111" max="5111" width="38.140625" style="103" customWidth="1"/>
    <col min="5112" max="5112" width="12.28515625" style="103" customWidth="1"/>
    <col min="5113" max="5113" width="10.85546875" style="103" customWidth="1"/>
    <col min="5114" max="5119" width="10.5703125" style="103"/>
    <col min="5120" max="5120" width="30.42578125" style="103" customWidth="1"/>
    <col min="5121" max="5121" width="38.140625" style="103" customWidth="1"/>
    <col min="5122" max="5122" width="12.28515625" style="103" customWidth="1"/>
    <col min="5123" max="5123" width="10.85546875" style="103" customWidth="1"/>
    <col min="5124" max="5124" width="10.5703125" style="103" customWidth="1"/>
    <col min="5125" max="5125" width="11.28515625" style="103" customWidth="1"/>
    <col min="5126" max="5126" width="15.140625" style="103" customWidth="1"/>
    <col min="5127" max="5127" width="23" style="103" customWidth="1"/>
    <col min="5128" max="5128" width="41.85546875" style="103" customWidth="1"/>
    <col min="5129" max="5365" width="9.140625" style="103" customWidth="1"/>
    <col min="5366" max="5366" width="30.42578125" style="103" customWidth="1"/>
    <col min="5367" max="5367" width="38.140625" style="103" customWidth="1"/>
    <col min="5368" max="5368" width="12.28515625" style="103" customWidth="1"/>
    <col min="5369" max="5369" width="10.85546875" style="103" customWidth="1"/>
    <col min="5370" max="5375" width="10.5703125" style="103"/>
    <col min="5376" max="5376" width="30.42578125" style="103" customWidth="1"/>
    <col min="5377" max="5377" width="38.140625" style="103" customWidth="1"/>
    <col min="5378" max="5378" width="12.28515625" style="103" customWidth="1"/>
    <col min="5379" max="5379" width="10.85546875" style="103" customWidth="1"/>
    <col min="5380" max="5380" width="10.5703125" style="103" customWidth="1"/>
    <col min="5381" max="5381" width="11.28515625" style="103" customWidth="1"/>
    <col min="5382" max="5382" width="15.140625" style="103" customWidth="1"/>
    <col min="5383" max="5383" width="23" style="103" customWidth="1"/>
    <col min="5384" max="5384" width="41.85546875" style="103" customWidth="1"/>
    <col min="5385" max="5621" width="9.140625" style="103" customWidth="1"/>
    <col min="5622" max="5622" width="30.42578125" style="103" customWidth="1"/>
    <col min="5623" max="5623" width="38.140625" style="103" customWidth="1"/>
    <col min="5624" max="5624" width="12.28515625" style="103" customWidth="1"/>
    <col min="5625" max="5625" width="10.85546875" style="103" customWidth="1"/>
    <col min="5626" max="5631" width="10.5703125" style="103"/>
    <col min="5632" max="5632" width="30.42578125" style="103" customWidth="1"/>
    <col min="5633" max="5633" width="38.140625" style="103" customWidth="1"/>
    <col min="5634" max="5634" width="12.28515625" style="103" customWidth="1"/>
    <col min="5635" max="5635" width="10.85546875" style="103" customWidth="1"/>
    <col min="5636" max="5636" width="10.5703125" style="103" customWidth="1"/>
    <col min="5637" max="5637" width="11.28515625" style="103" customWidth="1"/>
    <col min="5638" max="5638" width="15.140625" style="103" customWidth="1"/>
    <col min="5639" max="5639" width="23" style="103" customWidth="1"/>
    <col min="5640" max="5640" width="41.85546875" style="103" customWidth="1"/>
    <col min="5641" max="5877" width="9.140625" style="103" customWidth="1"/>
    <col min="5878" max="5878" width="30.42578125" style="103" customWidth="1"/>
    <col min="5879" max="5879" width="38.140625" style="103" customWidth="1"/>
    <col min="5880" max="5880" width="12.28515625" style="103" customWidth="1"/>
    <col min="5881" max="5881" width="10.85546875" style="103" customWidth="1"/>
    <col min="5882" max="5887" width="10.5703125" style="103"/>
    <col min="5888" max="5888" width="30.42578125" style="103" customWidth="1"/>
    <col min="5889" max="5889" width="38.140625" style="103" customWidth="1"/>
    <col min="5890" max="5890" width="12.28515625" style="103" customWidth="1"/>
    <col min="5891" max="5891" width="10.85546875" style="103" customWidth="1"/>
    <col min="5892" max="5892" width="10.5703125" style="103" customWidth="1"/>
    <col min="5893" max="5893" width="11.28515625" style="103" customWidth="1"/>
    <col min="5894" max="5894" width="15.140625" style="103" customWidth="1"/>
    <col min="5895" max="5895" width="23" style="103" customWidth="1"/>
    <col min="5896" max="5896" width="41.85546875" style="103" customWidth="1"/>
    <col min="5897" max="6133" width="9.140625" style="103" customWidth="1"/>
    <col min="6134" max="6134" width="30.42578125" style="103" customWidth="1"/>
    <col min="6135" max="6135" width="38.140625" style="103" customWidth="1"/>
    <col min="6136" max="6136" width="12.28515625" style="103" customWidth="1"/>
    <col min="6137" max="6137" width="10.85546875" style="103" customWidth="1"/>
    <col min="6138" max="6143" width="10.5703125" style="103"/>
    <col min="6144" max="6144" width="30.42578125" style="103" customWidth="1"/>
    <col min="6145" max="6145" width="38.140625" style="103" customWidth="1"/>
    <col min="6146" max="6146" width="12.28515625" style="103" customWidth="1"/>
    <col min="6147" max="6147" width="10.85546875" style="103" customWidth="1"/>
    <col min="6148" max="6148" width="10.5703125" style="103" customWidth="1"/>
    <col min="6149" max="6149" width="11.28515625" style="103" customWidth="1"/>
    <col min="6150" max="6150" width="15.140625" style="103" customWidth="1"/>
    <col min="6151" max="6151" width="23" style="103" customWidth="1"/>
    <col min="6152" max="6152" width="41.85546875" style="103" customWidth="1"/>
    <col min="6153" max="6389" width="9.140625" style="103" customWidth="1"/>
    <col min="6390" max="6390" width="30.42578125" style="103" customWidth="1"/>
    <col min="6391" max="6391" width="38.140625" style="103" customWidth="1"/>
    <col min="6392" max="6392" width="12.28515625" style="103" customWidth="1"/>
    <col min="6393" max="6393" width="10.85546875" style="103" customWidth="1"/>
    <col min="6394" max="6399" width="10.5703125" style="103"/>
    <col min="6400" max="6400" width="30.42578125" style="103" customWidth="1"/>
    <col min="6401" max="6401" width="38.140625" style="103" customWidth="1"/>
    <col min="6402" max="6402" width="12.28515625" style="103" customWidth="1"/>
    <col min="6403" max="6403" width="10.85546875" style="103" customWidth="1"/>
    <col min="6404" max="6404" width="10.5703125" style="103" customWidth="1"/>
    <col min="6405" max="6405" width="11.28515625" style="103" customWidth="1"/>
    <col min="6406" max="6406" width="15.140625" style="103" customWidth="1"/>
    <col min="6407" max="6407" width="23" style="103" customWidth="1"/>
    <col min="6408" max="6408" width="41.85546875" style="103" customWidth="1"/>
    <col min="6409" max="6645" width="9.140625" style="103" customWidth="1"/>
    <col min="6646" max="6646" width="30.42578125" style="103" customWidth="1"/>
    <col min="6647" max="6647" width="38.140625" style="103" customWidth="1"/>
    <col min="6648" max="6648" width="12.28515625" style="103" customWidth="1"/>
    <col min="6649" max="6649" width="10.85546875" style="103" customWidth="1"/>
    <col min="6650" max="6655" width="10.5703125" style="103"/>
    <col min="6656" max="6656" width="30.42578125" style="103" customWidth="1"/>
    <col min="6657" max="6657" width="38.140625" style="103" customWidth="1"/>
    <col min="6658" max="6658" width="12.28515625" style="103" customWidth="1"/>
    <col min="6659" max="6659" width="10.85546875" style="103" customWidth="1"/>
    <col min="6660" max="6660" width="10.5703125" style="103" customWidth="1"/>
    <col min="6661" max="6661" width="11.28515625" style="103" customWidth="1"/>
    <col min="6662" max="6662" width="15.140625" style="103" customWidth="1"/>
    <col min="6663" max="6663" width="23" style="103" customWidth="1"/>
    <col min="6664" max="6664" width="41.85546875" style="103" customWidth="1"/>
    <col min="6665" max="6901" width="9.140625" style="103" customWidth="1"/>
    <col min="6902" max="6902" width="30.42578125" style="103" customWidth="1"/>
    <col min="6903" max="6903" width="38.140625" style="103" customWidth="1"/>
    <col min="6904" max="6904" width="12.28515625" style="103" customWidth="1"/>
    <col min="6905" max="6905" width="10.85546875" style="103" customWidth="1"/>
    <col min="6906" max="6911" width="10.5703125" style="103"/>
    <col min="6912" max="6912" width="30.42578125" style="103" customWidth="1"/>
    <col min="6913" max="6913" width="38.140625" style="103" customWidth="1"/>
    <col min="6914" max="6914" width="12.28515625" style="103" customWidth="1"/>
    <col min="6915" max="6915" width="10.85546875" style="103" customWidth="1"/>
    <col min="6916" max="6916" width="10.5703125" style="103" customWidth="1"/>
    <col min="6917" max="6917" width="11.28515625" style="103" customWidth="1"/>
    <col min="6918" max="6918" width="15.140625" style="103" customWidth="1"/>
    <col min="6919" max="6919" width="23" style="103" customWidth="1"/>
    <col min="6920" max="6920" width="41.85546875" style="103" customWidth="1"/>
    <col min="6921" max="7157" width="9.140625" style="103" customWidth="1"/>
    <col min="7158" max="7158" width="30.42578125" style="103" customWidth="1"/>
    <col min="7159" max="7159" width="38.140625" style="103" customWidth="1"/>
    <col min="7160" max="7160" width="12.28515625" style="103" customWidth="1"/>
    <col min="7161" max="7161" width="10.85546875" style="103" customWidth="1"/>
    <col min="7162" max="7167" width="10.5703125" style="103"/>
    <col min="7168" max="7168" width="30.42578125" style="103" customWidth="1"/>
    <col min="7169" max="7169" width="38.140625" style="103" customWidth="1"/>
    <col min="7170" max="7170" width="12.28515625" style="103" customWidth="1"/>
    <col min="7171" max="7171" width="10.85546875" style="103" customWidth="1"/>
    <col min="7172" max="7172" width="10.5703125" style="103" customWidth="1"/>
    <col min="7173" max="7173" width="11.28515625" style="103" customWidth="1"/>
    <col min="7174" max="7174" width="15.140625" style="103" customWidth="1"/>
    <col min="7175" max="7175" width="23" style="103" customWidth="1"/>
    <col min="7176" max="7176" width="41.85546875" style="103" customWidth="1"/>
    <col min="7177" max="7413" width="9.140625" style="103" customWidth="1"/>
    <col min="7414" max="7414" width="30.42578125" style="103" customWidth="1"/>
    <col min="7415" max="7415" width="38.140625" style="103" customWidth="1"/>
    <col min="7416" max="7416" width="12.28515625" style="103" customWidth="1"/>
    <col min="7417" max="7417" width="10.85546875" style="103" customWidth="1"/>
    <col min="7418" max="7423" width="10.5703125" style="103"/>
    <col min="7424" max="7424" width="30.42578125" style="103" customWidth="1"/>
    <col min="7425" max="7425" width="38.140625" style="103" customWidth="1"/>
    <col min="7426" max="7426" width="12.28515625" style="103" customWidth="1"/>
    <col min="7427" max="7427" width="10.85546875" style="103" customWidth="1"/>
    <col min="7428" max="7428" width="10.5703125" style="103" customWidth="1"/>
    <col min="7429" max="7429" width="11.28515625" style="103" customWidth="1"/>
    <col min="7430" max="7430" width="15.140625" style="103" customWidth="1"/>
    <col min="7431" max="7431" width="23" style="103" customWidth="1"/>
    <col min="7432" max="7432" width="41.85546875" style="103" customWidth="1"/>
    <col min="7433" max="7669" width="9.140625" style="103" customWidth="1"/>
    <col min="7670" max="7670" width="30.42578125" style="103" customWidth="1"/>
    <col min="7671" max="7671" width="38.140625" style="103" customWidth="1"/>
    <col min="7672" max="7672" width="12.28515625" style="103" customWidth="1"/>
    <col min="7673" max="7673" width="10.85546875" style="103" customWidth="1"/>
    <col min="7674" max="7679" width="10.5703125" style="103"/>
    <col min="7680" max="7680" width="30.42578125" style="103" customWidth="1"/>
    <col min="7681" max="7681" width="38.140625" style="103" customWidth="1"/>
    <col min="7682" max="7682" width="12.28515625" style="103" customWidth="1"/>
    <col min="7683" max="7683" width="10.85546875" style="103" customWidth="1"/>
    <col min="7684" max="7684" width="10.5703125" style="103" customWidth="1"/>
    <col min="7685" max="7685" width="11.28515625" style="103" customWidth="1"/>
    <col min="7686" max="7686" width="15.140625" style="103" customWidth="1"/>
    <col min="7687" max="7687" width="23" style="103" customWidth="1"/>
    <col min="7688" max="7688" width="41.85546875" style="103" customWidth="1"/>
    <col min="7689" max="7925" width="9.140625" style="103" customWidth="1"/>
    <col min="7926" max="7926" width="30.42578125" style="103" customWidth="1"/>
    <col min="7927" max="7927" width="38.140625" style="103" customWidth="1"/>
    <col min="7928" max="7928" width="12.28515625" style="103" customWidth="1"/>
    <col min="7929" max="7929" width="10.85546875" style="103" customWidth="1"/>
    <col min="7930" max="7935" width="10.5703125" style="103"/>
    <col min="7936" max="7936" width="30.42578125" style="103" customWidth="1"/>
    <col min="7937" max="7937" width="38.140625" style="103" customWidth="1"/>
    <col min="7938" max="7938" width="12.28515625" style="103" customWidth="1"/>
    <col min="7939" max="7939" width="10.85546875" style="103" customWidth="1"/>
    <col min="7940" max="7940" width="10.5703125" style="103" customWidth="1"/>
    <col min="7941" max="7941" width="11.28515625" style="103" customWidth="1"/>
    <col min="7942" max="7942" width="15.140625" style="103" customWidth="1"/>
    <col min="7943" max="7943" width="23" style="103" customWidth="1"/>
    <col min="7944" max="7944" width="41.85546875" style="103" customWidth="1"/>
    <col min="7945" max="8181" width="9.140625" style="103" customWidth="1"/>
    <col min="8182" max="8182" width="30.42578125" style="103" customWidth="1"/>
    <col min="8183" max="8183" width="38.140625" style="103" customWidth="1"/>
    <col min="8184" max="8184" width="12.28515625" style="103" customWidth="1"/>
    <col min="8185" max="8185" width="10.85546875" style="103" customWidth="1"/>
    <col min="8186" max="8191" width="10.5703125" style="103"/>
    <col min="8192" max="8192" width="30.42578125" style="103" customWidth="1"/>
    <col min="8193" max="8193" width="38.140625" style="103" customWidth="1"/>
    <col min="8194" max="8194" width="12.28515625" style="103" customWidth="1"/>
    <col min="8195" max="8195" width="10.85546875" style="103" customWidth="1"/>
    <col min="8196" max="8196" width="10.5703125" style="103" customWidth="1"/>
    <col min="8197" max="8197" width="11.28515625" style="103" customWidth="1"/>
    <col min="8198" max="8198" width="15.140625" style="103" customWidth="1"/>
    <col min="8199" max="8199" width="23" style="103" customWidth="1"/>
    <col min="8200" max="8200" width="41.85546875" style="103" customWidth="1"/>
    <col min="8201" max="8437" width="9.140625" style="103" customWidth="1"/>
    <col min="8438" max="8438" width="30.42578125" style="103" customWidth="1"/>
    <col min="8439" max="8439" width="38.140625" style="103" customWidth="1"/>
    <col min="8440" max="8440" width="12.28515625" style="103" customWidth="1"/>
    <col min="8441" max="8441" width="10.85546875" style="103" customWidth="1"/>
    <col min="8442" max="8447" width="10.5703125" style="103"/>
    <col min="8448" max="8448" width="30.42578125" style="103" customWidth="1"/>
    <col min="8449" max="8449" width="38.140625" style="103" customWidth="1"/>
    <col min="8450" max="8450" width="12.28515625" style="103" customWidth="1"/>
    <col min="8451" max="8451" width="10.85546875" style="103" customWidth="1"/>
    <col min="8452" max="8452" width="10.5703125" style="103" customWidth="1"/>
    <col min="8453" max="8453" width="11.28515625" style="103" customWidth="1"/>
    <col min="8454" max="8454" width="15.140625" style="103" customWidth="1"/>
    <col min="8455" max="8455" width="23" style="103" customWidth="1"/>
    <col min="8456" max="8456" width="41.85546875" style="103" customWidth="1"/>
    <col min="8457" max="8693" width="9.140625" style="103" customWidth="1"/>
    <col min="8694" max="8694" width="30.42578125" style="103" customWidth="1"/>
    <col min="8695" max="8695" width="38.140625" style="103" customWidth="1"/>
    <col min="8696" max="8696" width="12.28515625" style="103" customWidth="1"/>
    <col min="8697" max="8697" width="10.85546875" style="103" customWidth="1"/>
    <col min="8698" max="8703" width="10.5703125" style="103"/>
    <col min="8704" max="8704" width="30.42578125" style="103" customWidth="1"/>
    <col min="8705" max="8705" width="38.140625" style="103" customWidth="1"/>
    <col min="8706" max="8706" width="12.28515625" style="103" customWidth="1"/>
    <col min="8707" max="8707" width="10.85546875" style="103" customWidth="1"/>
    <col min="8708" max="8708" width="10.5703125" style="103" customWidth="1"/>
    <col min="8709" max="8709" width="11.28515625" style="103" customWidth="1"/>
    <col min="8710" max="8710" width="15.140625" style="103" customWidth="1"/>
    <col min="8711" max="8711" width="23" style="103" customWidth="1"/>
    <col min="8712" max="8712" width="41.85546875" style="103" customWidth="1"/>
    <col min="8713" max="8949" width="9.140625" style="103" customWidth="1"/>
    <col min="8950" max="8950" width="30.42578125" style="103" customWidth="1"/>
    <col min="8951" max="8951" width="38.140625" style="103" customWidth="1"/>
    <col min="8952" max="8952" width="12.28515625" style="103" customWidth="1"/>
    <col min="8953" max="8953" width="10.85546875" style="103" customWidth="1"/>
    <col min="8954" max="8959" width="10.5703125" style="103"/>
    <col min="8960" max="8960" width="30.42578125" style="103" customWidth="1"/>
    <col min="8961" max="8961" width="38.140625" style="103" customWidth="1"/>
    <col min="8962" max="8962" width="12.28515625" style="103" customWidth="1"/>
    <col min="8963" max="8963" width="10.85546875" style="103" customWidth="1"/>
    <col min="8964" max="8964" width="10.5703125" style="103" customWidth="1"/>
    <col min="8965" max="8965" width="11.28515625" style="103" customWidth="1"/>
    <col min="8966" max="8966" width="15.140625" style="103" customWidth="1"/>
    <col min="8967" max="8967" width="23" style="103" customWidth="1"/>
    <col min="8968" max="8968" width="41.85546875" style="103" customWidth="1"/>
    <col min="8969" max="9205" width="9.140625" style="103" customWidth="1"/>
    <col min="9206" max="9206" width="30.42578125" style="103" customWidth="1"/>
    <col min="9207" max="9207" width="38.140625" style="103" customWidth="1"/>
    <col min="9208" max="9208" width="12.28515625" style="103" customWidth="1"/>
    <col min="9209" max="9209" width="10.85546875" style="103" customWidth="1"/>
    <col min="9210" max="9215" width="10.5703125" style="103"/>
    <col min="9216" max="9216" width="30.42578125" style="103" customWidth="1"/>
    <col min="9217" max="9217" width="38.140625" style="103" customWidth="1"/>
    <col min="9218" max="9218" width="12.28515625" style="103" customWidth="1"/>
    <col min="9219" max="9219" width="10.85546875" style="103" customWidth="1"/>
    <col min="9220" max="9220" width="10.5703125" style="103" customWidth="1"/>
    <col min="9221" max="9221" width="11.28515625" style="103" customWidth="1"/>
    <col min="9222" max="9222" width="15.140625" style="103" customWidth="1"/>
    <col min="9223" max="9223" width="23" style="103" customWidth="1"/>
    <col min="9224" max="9224" width="41.85546875" style="103" customWidth="1"/>
    <col min="9225" max="9461" width="9.140625" style="103" customWidth="1"/>
    <col min="9462" max="9462" width="30.42578125" style="103" customWidth="1"/>
    <col min="9463" max="9463" width="38.140625" style="103" customWidth="1"/>
    <col min="9464" max="9464" width="12.28515625" style="103" customWidth="1"/>
    <col min="9465" max="9465" width="10.85546875" style="103" customWidth="1"/>
    <col min="9466" max="9471" width="10.5703125" style="103"/>
    <col min="9472" max="9472" width="30.42578125" style="103" customWidth="1"/>
    <col min="9473" max="9473" width="38.140625" style="103" customWidth="1"/>
    <col min="9474" max="9474" width="12.28515625" style="103" customWidth="1"/>
    <col min="9475" max="9475" width="10.85546875" style="103" customWidth="1"/>
    <col min="9476" max="9476" width="10.5703125" style="103" customWidth="1"/>
    <col min="9477" max="9477" width="11.28515625" style="103" customWidth="1"/>
    <col min="9478" max="9478" width="15.140625" style="103" customWidth="1"/>
    <col min="9479" max="9479" width="23" style="103" customWidth="1"/>
    <col min="9480" max="9480" width="41.85546875" style="103" customWidth="1"/>
    <col min="9481" max="9717" width="9.140625" style="103" customWidth="1"/>
    <col min="9718" max="9718" width="30.42578125" style="103" customWidth="1"/>
    <col min="9719" max="9719" width="38.140625" style="103" customWidth="1"/>
    <col min="9720" max="9720" width="12.28515625" style="103" customWidth="1"/>
    <col min="9721" max="9721" width="10.85546875" style="103" customWidth="1"/>
    <col min="9722" max="9727" width="10.5703125" style="103"/>
    <col min="9728" max="9728" width="30.42578125" style="103" customWidth="1"/>
    <col min="9729" max="9729" width="38.140625" style="103" customWidth="1"/>
    <col min="9730" max="9730" width="12.28515625" style="103" customWidth="1"/>
    <col min="9731" max="9731" width="10.85546875" style="103" customWidth="1"/>
    <col min="9732" max="9732" width="10.5703125" style="103" customWidth="1"/>
    <col min="9733" max="9733" width="11.28515625" style="103" customWidth="1"/>
    <col min="9734" max="9734" width="15.140625" style="103" customWidth="1"/>
    <col min="9735" max="9735" width="23" style="103" customWidth="1"/>
    <col min="9736" max="9736" width="41.85546875" style="103" customWidth="1"/>
    <col min="9737" max="9973" width="9.140625" style="103" customWidth="1"/>
    <col min="9974" max="9974" width="30.42578125" style="103" customWidth="1"/>
    <col min="9975" max="9975" width="38.140625" style="103" customWidth="1"/>
    <col min="9976" max="9976" width="12.28515625" style="103" customWidth="1"/>
    <col min="9977" max="9977" width="10.85546875" style="103" customWidth="1"/>
    <col min="9978" max="9983" width="10.5703125" style="103"/>
    <col min="9984" max="9984" width="30.42578125" style="103" customWidth="1"/>
    <col min="9985" max="9985" width="38.140625" style="103" customWidth="1"/>
    <col min="9986" max="9986" width="12.28515625" style="103" customWidth="1"/>
    <col min="9987" max="9987" width="10.85546875" style="103" customWidth="1"/>
    <col min="9988" max="9988" width="10.5703125" style="103" customWidth="1"/>
    <col min="9989" max="9989" width="11.28515625" style="103" customWidth="1"/>
    <col min="9990" max="9990" width="15.140625" style="103" customWidth="1"/>
    <col min="9991" max="9991" width="23" style="103" customWidth="1"/>
    <col min="9992" max="9992" width="41.85546875" style="103" customWidth="1"/>
    <col min="9993" max="10229" width="9.140625" style="103" customWidth="1"/>
    <col min="10230" max="10230" width="30.42578125" style="103" customWidth="1"/>
    <col min="10231" max="10231" width="38.140625" style="103" customWidth="1"/>
    <col min="10232" max="10232" width="12.28515625" style="103" customWidth="1"/>
    <col min="10233" max="10233" width="10.85546875" style="103" customWidth="1"/>
    <col min="10234" max="10239" width="10.5703125" style="103"/>
    <col min="10240" max="10240" width="30.42578125" style="103" customWidth="1"/>
    <col min="10241" max="10241" width="38.140625" style="103" customWidth="1"/>
    <col min="10242" max="10242" width="12.28515625" style="103" customWidth="1"/>
    <col min="10243" max="10243" width="10.85546875" style="103" customWidth="1"/>
    <col min="10244" max="10244" width="10.5703125" style="103" customWidth="1"/>
    <col min="10245" max="10245" width="11.28515625" style="103" customWidth="1"/>
    <col min="10246" max="10246" width="15.140625" style="103" customWidth="1"/>
    <col min="10247" max="10247" width="23" style="103" customWidth="1"/>
    <col min="10248" max="10248" width="41.85546875" style="103" customWidth="1"/>
    <col min="10249" max="10485" width="9.140625" style="103" customWidth="1"/>
    <col min="10486" max="10486" width="30.42578125" style="103" customWidth="1"/>
    <col min="10487" max="10487" width="38.140625" style="103" customWidth="1"/>
    <col min="10488" max="10488" width="12.28515625" style="103" customWidth="1"/>
    <col min="10489" max="10489" width="10.85546875" style="103" customWidth="1"/>
    <col min="10490" max="10495" width="10.5703125" style="103"/>
    <col min="10496" max="10496" width="30.42578125" style="103" customWidth="1"/>
    <col min="10497" max="10497" width="38.140625" style="103" customWidth="1"/>
    <col min="10498" max="10498" width="12.28515625" style="103" customWidth="1"/>
    <col min="10499" max="10499" width="10.85546875" style="103" customWidth="1"/>
    <col min="10500" max="10500" width="10.5703125" style="103" customWidth="1"/>
    <col min="10501" max="10501" width="11.28515625" style="103" customWidth="1"/>
    <col min="10502" max="10502" width="15.140625" style="103" customWidth="1"/>
    <col min="10503" max="10503" width="23" style="103" customWidth="1"/>
    <col min="10504" max="10504" width="41.85546875" style="103" customWidth="1"/>
    <col min="10505" max="10741" width="9.140625" style="103" customWidth="1"/>
    <col min="10742" max="10742" width="30.42578125" style="103" customWidth="1"/>
    <col min="10743" max="10743" width="38.140625" style="103" customWidth="1"/>
    <col min="10744" max="10744" width="12.28515625" style="103" customWidth="1"/>
    <col min="10745" max="10745" width="10.85546875" style="103" customWidth="1"/>
    <col min="10746" max="10751" width="10.5703125" style="103"/>
    <col min="10752" max="10752" width="30.42578125" style="103" customWidth="1"/>
    <col min="10753" max="10753" width="38.140625" style="103" customWidth="1"/>
    <col min="10754" max="10754" width="12.28515625" style="103" customWidth="1"/>
    <col min="10755" max="10755" width="10.85546875" style="103" customWidth="1"/>
    <col min="10756" max="10756" width="10.5703125" style="103" customWidth="1"/>
    <col min="10757" max="10757" width="11.28515625" style="103" customWidth="1"/>
    <col min="10758" max="10758" width="15.140625" style="103" customWidth="1"/>
    <col min="10759" max="10759" width="23" style="103" customWidth="1"/>
    <col min="10760" max="10760" width="41.85546875" style="103" customWidth="1"/>
    <col min="10761" max="10997" width="9.140625" style="103" customWidth="1"/>
    <col min="10998" max="10998" width="30.42578125" style="103" customWidth="1"/>
    <col min="10999" max="10999" width="38.140625" style="103" customWidth="1"/>
    <col min="11000" max="11000" width="12.28515625" style="103" customWidth="1"/>
    <col min="11001" max="11001" width="10.85546875" style="103" customWidth="1"/>
    <col min="11002" max="11007" width="10.5703125" style="103"/>
    <col min="11008" max="11008" width="30.42578125" style="103" customWidth="1"/>
    <col min="11009" max="11009" width="38.140625" style="103" customWidth="1"/>
    <col min="11010" max="11010" width="12.28515625" style="103" customWidth="1"/>
    <col min="11011" max="11011" width="10.85546875" style="103" customWidth="1"/>
    <col min="11012" max="11012" width="10.5703125" style="103" customWidth="1"/>
    <col min="11013" max="11013" width="11.28515625" style="103" customWidth="1"/>
    <col min="11014" max="11014" width="15.140625" style="103" customWidth="1"/>
    <col min="11015" max="11015" width="23" style="103" customWidth="1"/>
    <col min="11016" max="11016" width="41.85546875" style="103" customWidth="1"/>
    <col min="11017" max="11253" width="9.140625" style="103" customWidth="1"/>
    <col min="11254" max="11254" width="30.42578125" style="103" customWidth="1"/>
    <col min="11255" max="11255" width="38.140625" style="103" customWidth="1"/>
    <col min="11256" max="11256" width="12.28515625" style="103" customWidth="1"/>
    <col min="11257" max="11257" width="10.85546875" style="103" customWidth="1"/>
    <col min="11258" max="11263" width="10.5703125" style="103"/>
    <col min="11264" max="11264" width="30.42578125" style="103" customWidth="1"/>
    <col min="11265" max="11265" width="38.140625" style="103" customWidth="1"/>
    <col min="11266" max="11266" width="12.28515625" style="103" customWidth="1"/>
    <col min="11267" max="11267" width="10.85546875" style="103" customWidth="1"/>
    <col min="11268" max="11268" width="10.5703125" style="103" customWidth="1"/>
    <col min="11269" max="11269" width="11.28515625" style="103" customWidth="1"/>
    <col min="11270" max="11270" width="15.140625" style="103" customWidth="1"/>
    <col min="11271" max="11271" width="23" style="103" customWidth="1"/>
    <col min="11272" max="11272" width="41.85546875" style="103" customWidth="1"/>
    <col min="11273" max="11509" width="9.140625" style="103" customWidth="1"/>
    <col min="11510" max="11510" width="30.42578125" style="103" customWidth="1"/>
    <col min="11511" max="11511" width="38.140625" style="103" customWidth="1"/>
    <col min="11512" max="11512" width="12.28515625" style="103" customWidth="1"/>
    <col min="11513" max="11513" width="10.85546875" style="103" customWidth="1"/>
    <col min="11514" max="11519" width="10.5703125" style="103"/>
    <col min="11520" max="11520" width="30.42578125" style="103" customWidth="1"/>
    <col min="11521" max="11521" width="38.140625" style="103" customWidth="1"/>
    <col min="11522" max="11522" width="12.28515625" style="103" customWidth="1"/>
    <col min="11523" max="11523" width="10.85546875" style="103" customWidth="1"/>
    <col min="11524" max="11524" width="10.5703125" style="103" customWidth="1"/>
    <col min="11525" max="11525" width="11.28515625" style="103" customWidth="1"/>
    <col min="11526" max="11526" width="15.140625" style="103" customWidth="1"/>
    <col min="11527" max="11527" width="23" style="103" customWidth="1"/>
    <col min="11528" max="11528" width="41.85546875" style="103" customWidth="1"/>
    <col min="11529" max="11765" width="9.140625" style="103" customWidth="1"/>
    <col min="11766" max="11766" width="30.42578125" style="103" customWidth="1"/>
    <col min="11767" max="11767" width="38.140625" style="103" customWidth="1"/>
    <col min="11768" max="11768" width="12.28515625" style="103" customWidth="1"/>
    <col min="11769" max="11769" width="10.85546875" style="103" customWidth="1"/>
    <col min="11770" max="11775" width="10.5703125" style="103"/>
    <col min="11776" max="11776" width="30.42578125" style="103" customWidth="1"/>
    <col min="11777" max="11777" width="38.140625" style="103" customWidth="1"/>
    <col min="11778" max="11778" width="12.28515625" style="103" customWidth="1"/>
    <col min="11779" max="11779" width="10.85546875" style="103" customWidth="1"/>
    <col min="11780" max="11780" width="10.5703125" style="103" customWidth="1"/>
    <col min="11781" max="11781" width="11.28515625" style="103" customWidth="1"/>
    <col min="11782" max="11782" width="15.140625" style="103" customWidth="1"/>
    <col min="11783" max="11783" width="23" style="103" customWidth="1"/>
    <col min="11784" max="11784" width="41.85546875" style="103" customWidth="1"/>
    <col min="11785" max="12021" width="9.140625" style="103" customWidth="1"/>
    <col min="12022" max="12022" width="30.42578125" style="103" customWidth="1"/>
    <col min="12023" max="12023" width="38.140625" style="103" customWidth="1"/>
    <col min="12024" max="12024" width="12.28515625" style="103" customWidth="1"/>
    <col min="12025" max="12025" width="10.85546875" style="103" customWidth="1"/>
    <col min="12026" max="12031" width="10.5703125" style="103"/>
    <col min="12032" max="12032" width="30.42578125" style="103" customWidth="1"/>
    <col min="12033" max="12033" width="38.140625" style="103" customWidth="1"/>
    <col min="12034" max="12034" width="12.28515625" style="103" customWidth="1"/>
    <col min="12035" max="12035" width="10.85546875" style="103" customWidth="1"/>
    <col min="12036" max="12036" width="10.5703125" style="103" customWidth="1"/>
    <col min="12037" max="12037" width="11.28515625" style="103" customWidth="1"/>
    <col min="12038" max="12038" width="15.140625" style="103" customWidth="1"/>
    <col min="12039" max="12039" width="23" style="103" customWidth="1"/>
    <col min="12040" max="12040" width="41.85546875" style="103" customWidth="1"/>
    <col min="12041" max="12277" width="9.140625" style="103" customWidth="1"/>
    <col min="12278" max="12278" width="30.42578125" style="103" customWidth="1"/>
    <col min="12279" max="12279" width="38.140625" style="103" customWidth="1"/>
    <col min="12280" max="12280" width="12.28515625" style="103" customWidth="1"/>
    <col min="12281" max="12281" width="10.85546875" style="103" customWidth="1"/>
    <col min="12282" max="12287" width="10.5703125" style="103"/>
    <col min="12288" max="12288" width="30.42578125" style="103" customWidth="1"/>
    <col min="12289" max="12289" width="38.140625" style="103" customWidth="1"/>
    <col min="12290" max="12290" width="12.28515625" style="103" customWidth="1"/>
    <col min="12291" max="12291" width="10.85546875" style="103" customWidth="1"/>
    <col min="12292" max="12292" width="10.5703125" style="103" customWidth="1"/>
    <col min="12293" max="12293" width="11.28515625" style="103" customWidth="1"/>
    <col min="12294" max="12294" width="15.140625" style="103" customWidth="1"/>
    <col min="12295" max="12295" width="23" style="103" customWidth="1"/>
    <col min="12296" max="12296" width="41.85546875" style="103" customWidth="1"/>
    <col min="12297" max="12533" width="9.140625" style="103" customWidth="1"/>
    <col min="12534" max="12534" width="30.42578125" style="103" customWidth="1"/>
    <col min="12535" max="12535" width="38.140625" style="103" customWidth="1"/>
    <col min="12536" max="12536" width="12.28515625" style="103" customWidth="1"/>
    <col min="12537" max="12537" width="10.85546875" style="103" customWidth="1"/>
    <col min="12538" max="12543" width="10.5703125" style="103"/>
    <col min="12544" max="12544" width="30.42578125" style="103" customWidth="1"/>
    <col min="12545" max="12545" width="38.140625" style="103" customWidth="1"/>
    <col min="12546" max="12546" width="12.28515625" style="103" customWidth="1"/>
    <col min="12547" max="12547" width="10.85546875" style="103" customWidth="1"/>
    <col min="12548" max="12548" width="10.5703125" style="103" customWidth="1"/>
    <col min="12549" max="12549" width="11.28515625" style="103" customWidth="1"/>
    <col min="12550" max="12550" width="15.140625" style="103" customWidth="1"/>
    <col min="12551" max="12551" width="23" style="103" customWidth="1"/>
    <col min="12552" max="12552" width="41.85546875" style="103" customWidth="1"/>
    <col min="12553" max="12789" width="9.140625" style="103" customWidth="1"/>
    <col min="12790" max="12790" width="30.42578125" style="103" customWidth="1"/>
    <col min="12791" max="12791" width="38.140625" style="103" customWidth="1"/>
    <col min="12792" max="12792" width="12.28515625" style="103" customWidth="1"/>
    <col min="12793" max="12793" width="10.85546875" style="103" customWidth="1"/>
    <col min="12794" max="12799" width="10.5703125" style="103"/>
    <col min="12800" max="12800" width="30.42578125" style="103" customWidth="1"/>
    <col min="12801" max="12801" width="38.140625" style="103" customWidth="1"/>
    <col min="12802" max="12802" width="12.28515625" style="103" customWidth="1"/>
    <col min="12803" max="12803" width="10.85546875" style="103" customWidth="1"/>
    <col min="12804" max="12804" width="10.5703125" style="103" customWidth="1"/>
    <col min="12805" max="12805" width="11.28515625" style="103" customWidth="1"/>
    <col min="12806" max="12806" width="15.140625" style="103" customWidth="1"/>
    <col min="12807" max="12807" width="23" style="103" customWidth="1"/>
    <col min="12808" max="12808" width="41.85546875" style="103" customWidth="1"/>
    <col min="12809" max="13045" width="9.140625" style="103" customWidth="1"/>
    <col min="13046" max="13046" width="30.42578125" style="103" customWidth="1"/>
    <col min="13047" max="13047" width="38.140625" style="103" customWidth="1"/>
    <col min="13048" max="13048" width="12.28515625" style="103" customWidth="1"/>
    <col min="13049" max="13049" width="10.85546875" style="103" customWidth="1"/>
    <col min="13050" max="13055" width="10.5703125" style="103"/>
    <col min="13056" max="13056" width="30.42578125" style="103" customWidth="1"/>
    <col min="13057" max="13057" width="38.140625" style="103" customWidth="1"/>
    <col min="13058" max="13058" width="12.28515625" style="103" customWidth="1"/>
    <col min="13059" max="13059" width="10.85546875" style="103" customWidth="1"/>
    <col min="13060" max="13060" width="10.5703125" style="103" customWidth="1"/>
    <col min="13061" max="13061" width="11.28515625" style="103" customWidth="1"/>
    <col min="13062" max="13062" width="15.140625" style="103" customWidth="1"/>
    <col min="13063" max="13063" width="23" style="103" customWidth="1"/>
    <col min="13064" max="13064" width="41.85546875" style="103" customWidth="1"/>
    <col min="13065" max="13301" width="9.140625" style="103" customWidth="1"/>
    <col min="13302" max="13302" width="30.42578125" style="103" customWidth="1"/>
    <col min="13303" max="13303" width="38.140625" style="103" customWidth="1"/>
    <col min="13304" max="13304" width="12.28515625" style="103" customWidth="1"/>
    <col min="13305" max="13305" width="10.85546875" style="103" customWidth="1"/>
    <col min="13306" max="13311" width="10.5703125" style="103"/>
    <col min="13312" max="13312" width="30.42578125" style="103" customWidth="1"/>
    <col min="13313" max="13313" width="38.140625" style="103" customWidth="1"/>
    <col min="13314" max="13314" width="12.28515625" style="103" customWidth="1"/>
    <col min="13315" max="13315" width="10.85546875" style="103" customWidth="1"/>
    <col min="13316" max="13316" width="10.5703125" style="103" customWidth="1"/>
    <col min="13317" max="13317" width="11.28515625" style="103" customWidth="1"/>
    <col min="13318" max="13318" width="15.140625" style="103" customWidth="1"/>
    <col min="13319" max="13319" width="23" style="103" customWidth="1"/>
    <col min="13320" max="13320" width="41.85546875" style="103" customWidth="1"/>
    <col min="13321" max="13557" width="9.140625" style="103" customWidth="1"/>
    <col min="13558" max="13558" width="30.42578125" style="103" customWidth="1"/>
    <col min="13559" max="13559" width="38.140625" style="103" customWidth="1"/>
    <col min="13560" max="13560" width="12.28515625" style="103" customWidth="1"/>
    <col min="13561" max="13561" width="10.85546875" style="103" customWidth="1"/>
    <col min="13562" max="13567" width="10.5703125" style="103"/>
    <col min="13568" max="13568" width="30.42578125" style="103" customWidth="1"/>
    <col min="13569" max="13569" width="38.140625" style="103" customWidth="1"/>
    <col min="13570" max="13570" width="12.28515625" style="103" customWidth="1"/>
    <col min="13571" max="13571" width="10.85546875" style="103" customWidth="1"/>
    <col min="13572" max="13572" width="10.5703125" style="103" customWidth="1"/>
    <col min="13573" max="13573" width="11.28515625" style="103" customWidth="1"/>
    <col min="13574" max="13574" width="15.140625" style="103" customWidth="1"/>
    <col min="13575" max="13575" width="23" style="103" customWidth="1"/>
    <col min="13576" max="13576" width="41.85546875" style="103" customWidth="1"/>
    <col min="13577" max="13813" width="9.140625" style="103" customWidth="1"/>
    <col min="13814" max="13814" width="30.42578125" style="103" customWidth="1"/>
    <col min="13815" max="13815" width="38.140625" style="103" customWidth="1"/>
    <col min="13816" max="13816" width="12.28515625" style="103" customWidth="1"/>
    <col min="13817" max="13817" width="10.85546875" style="103" customWidth="1"/>
    <col min="13818" max="13823" width="10.5703125" style="103"/>
    <col min="13824" max="13824" width="30.42578125" style="103" customWidth="1"/>
    <col min="13825" max="13825" width="38.140625" style="103" customWidth="1"/>
    <col min="13826" max="13826" width="12.28515625" style="103" customWidth="1"/>
    <col min="13827" max="13827" width="10.85546875" style="103" customWidth="1"/>
    <col min="13828" max="13828" width="10.5703125" style="103" customWidth="1"/>
    <col min="13829" max="13829" width="11.28515625" style="103" customWidth="1"/>
    <col min="13830" max="13830" width="15.140625" style="103" customWidth="1"/>
    <col min="13831" max="13831" width="23" style="103" customWidth="1"/>
    <col min="13832" max="13832" width="41.85546875" style="103" customWidth="1"/>
    <col min="13833" max="14069" width="9.140625" style="103" customWidth="1"/>
    <col min="14070" max="14070" width="30.42578125" style="103" customWidth="1"/>
    <col min="14071" max="14071" width="38.140625" style="103" customWidth="1"/>
    <col min="14072" max="14072" width="12.28515625" style="103" customWidth="1"/>
    <col min="14073" max="14073" width="10.85546875" style="103" customWidth="1"/>
    <col min="14074" max="14079" width="10.5703125" style="103"/>
    <col min="14080" max="14080" width="30.42578125" style="103" customWidth="1"/>
    <col min="14081" max="14081" width="38.140625" style="103" customWidth="1"/>
    <col min="14082" max="14082" width="12.28515625" style="103" customWidth="1"/>
    <col min="14083" max="14083" width="10.85546875" style="103" customWidth="1"/>
    <col min="14084" max="14084" width="10.5703125" style="103" customWidth="1"/>
    <col min="14085" max="14085" width="11.28515625" style="103" customWidth="1"/>
    <col min="14086" max="14086" width="15.140625" style="103" customWidth="1"/>
    <col min="14087" max="14087" width="23" style="103" customWidth="1"/>
    <col min="14088" max="14088" width="41.85546875" style="103" customWidth="1"/>
    <col min="14089" max="14325" width="9.140625" style="103" customWidth="1"/>
    <col min="14326" max="14326" width="30.42578125" style="103" customWidth="1"/>
    <col min="14327" max="14327" width="38.140625" style="103" customWidth="1"/>
    <col min="14328" max="14328" width="12.28515625" style="103" customWidth="1"/>
    <col min="14329" max="14329" width="10.85546875" style="103" customWidth="1"/>
    <col min="14330" max="14335" width="10.5703125" style="103"/>
    <col min="14336" max="14336" width="30.42578125" style="103" customWidth="1"/>
    <col min="14337" max="14337" width="38.140625" style="103" customWidth="1"/>
    <col min="14338" max="14338" width="12.28515625" style="103" customWidth="1"/>
    <col min="14339" max="14339" width="10.85546875" style="103" customWidth="1"/>
    <col min="14340" max="14340" width="10.5703125" style="103" customWidth="1"/>
    <col min="14341" max="14341" width="11.28515625" style="103" customWidth="1"/>
    <col min="14342" max="14342" width="15.140625" style="103" customWidth="1"/>
    <col min="14343" max="14343" width="23" style="103" customWidth="1"/>
    <col min="14344" max="14344" width="41.85546875" style="103" customWidth="1"/>
    <col min="14345" max="14581" width="9.140625" style="103" customWidth="1"/>
    <col min="14582" max="14582" width="30.42578125" style="103" customWidth="1"/>
    <col min="14583" max="14583" width="38.140625" style="103" customWidth="1"/>
    <col min="14584" max="14584" width="12.28515625" style="103" customWidth="1"/>
    <col min="14585" max="14585" width="10.85546875" style="103" customWidth="1"/>
    <col min="14586" max="14591" width="10.5703125" style="103"/>
    <col min="14592" max="14592" width="30.42578125" style="103" customWidth="1"/>
    <col min="14593" max="14593" width="38.140625" style="103" customWidth="1"/>
    <col min="14594" max="14594" width="12.28515625" style="103" customWidth="1"/>
    <col min="14595" max="14595" width="10.85546875" style="103" customWidth="1"/>
    <col min="14596" max="14596" width="10.5703125" style="103" customWidth="1"/>
    <col min="14597" max="14597" width="11.28515625" style="103" customWidth="1"/>
    <col min="14598" max="14598" width="15.140625" style="103" customWidth="1"/>
    <col min="14599" max="14599" width="23" style="103" customWidth="1"/>
    <col min="14600" max="14600" width="41.85546875" style="103" customWidth="1"/>
    <col min="14601" max="14837" width="9.140625" style="103" customWidth="1"/>
    <col min="14838" max="14838" width="30.42578125" style="103" customWidth="1"/>
    <col min="14839" max="14839" width="38.140625" style="103" customWidth="1"/>
    <col min="14840" max="14840" width="12.28515625" style="103" customWidth="1"/>
    <col min="14841" max="14841" width="10.85546875" style="103" customWidth="1"/>
    <col min="14842" max="14847" width="10.5703125" style="103"/>
    <col min="14848" max="14848" width="30.42578125" style="103" customWidth="1"/>
    <col min="14849" max="14849" width="38.140625" style="103" customWidth="1"/>
    <col min="14850" max="14850" width="12.28515625" style="103" customWidth="1"/>
    <col min="14851" max="14851" width="10.85546875" style="103" customWidth="1"/>
    <col min="14852" max="14852" width="10.5703125" style="103" customWidth="1"/>
    <col min="14853" max="14853" width="11.28515625" style="103" customWidth="1"/>
    <col min="14854" max="14854" width="15.140625" style="103" customWidth="1"/>
    <col min="14855" max="14855" width="23" style="103" customWidth="1"/>
    <col min="14856" max="14856" width="41.85546875" style="103" customWidth="1"/>
    <col min="14857" max="15093" width="9.140625" style="103" customWidth="1"/>
    <col min="15094" max="15094" width="30.42578125" style="103" customWidth="1"/>
    <col min="15095" max="15095" width="38.140625" style="103" customWidth="1"/>
    <col min="15096" max="15096" width="12.28515625" style="103" customWidth="1"/>
    <col min="15097" max="15097" width="10.85546875" style="103" customWidth="1"/>
    <col min="15098" max="15103" width="10.5703125" style="103"/>
    <col min="15104" max="15104" width="30.42578125" style="103" customWidth="1"/>
    <col min="15105" max="15105" width="38.140625" style="103" customWidth="1"/>
    <col min="15106" max="15106" width="12.28515625" style="103" customWidth="1"/>
    <col min="15107" max="15107" width="10.85546875" style="103" customWidth="1"/>
    <col min="15108" max="15108" width="10.5703125" style="103" customWidth="1"/>
    <col min="15109" max="15109" width="11.28515625" style="103" customWidth="1"/>
    <col min="15110" max="15110" width="15.140625" style="103" customWidth="1"/>
    <col min="15111" max="15111" width="23" style="103" customWidth="1"/>
    <col min="15112" max="15112" width="41.85546875" style="103" customWidth="1"/>
    <col min="15113" max="15349" width="9.140625" style="103" customWidth="1"/>
    <col min="15350" max="15350" width="30.42578125" style="103" customWidth="1"/>
    <col min="15351" max="15351" width="38.140625" style="103" customWidth="1"/>
    <col min="15352" max="15352" width="12.28515625" style="103" customWidth="1"/>
    <col min="15353" max="15353" width="10.85546875" style="103" customWidth="1"/>
    <col min="15354" max="15359" width="10.5703125" style="103"/>
    <col min="15360" max="15360" width="30.42578125" style="103" customWidth="1"/>
    <col min="15361" max="15361" width="38.140625" style="103" customWidth="1"/>
    <col min="15362" max="15362" width="12.28515625" style="103" customWidth="1"/>
    <col min="15363" max="15363" width="10.85546875" style="103" customWidth="1"/>
    <col min="15364" max="15364" width="10.5703125" style="103" customWidth="1"/>
    <col min="15365" max="15365" width="11.28515625" style="103" customWidth="1"/>
    <col min="15366" max="15366" width="15.140625" style="103" customWidth="1"/>
    <col min="15367" max="15367" width="23" style="103" customWidth="1"/>
    <col min="15368" max="15368" width="41.85546875" style="103" customWidth="1"/>
    <col min="15369" max="15605" width="9.140625" style="103" customWidth="1"/>
    <col min="15606" max="15606" width="30.42578125" style="103" customWidth="1"/>
    <col min="15607" max="15607" width="38.140625" style="103" customWidth="1"/>
    <col min="15608" max="15608" width="12.28515625" style="103" customWidth="1"/>
    <col min="15609" max="15609" width="10.85546875" style="103" customWidth="1"/>
    <col min="15610" max="15615" width="10.5703125" style="103"/>
    <col min="15616" max="15616" width="30.42578125" style="103" customWidth="1"/>
    <col min="15617" max="15617" width="38.140625" style="103" customWidth="1"/>
    <col min="15618" max="15618" width="12.28515625" style="103" customWidth="1"/>
    <col min="15619" max="15619" width="10.85546875" style="103" customWidth="1"/>
    <col min="15620" max="15620" width="10.5703125" style="103" customWidth="1"/>
    <col min="15621" max="15621" width="11.28515625" style="103" customWidth="1"/>
    <col min="15622" max="15622" width="15.140625" style="103" customWidth="1"/>
    <col min="15623" max="15623" width="23" style="103" customWidth="1"/>
    <col min="15624" max="15624" width="41.85546875" style="103" customWidth="1"/>
    <col min="15625" max="15861" width="9.140625" style="103" customWidth="1"/>
    <col min="15862" max="15862" width="30.42578125" style="103" customWidth="1"/>
    <col min="15863" max="15863" width="38.140625" style="103" customWidth="1"/>
    <col min="15864" max="15864" width="12.28515625" style="103" customWidth="1"/>
    <col min="15865" max="15865" width="10.85546875" style="103" customWidth="1"/>
    <col min="15866" max="15871" width="10.5703125" style="103"/>
    <col min="15872" max="15872" width="30.42578125" style="103" customWidth="1"/>
    <col min="15873" max="15873" width="38.140625" style="103" customWidth="1"/>
    <col min="15874" max="15874" width="12.28515625" style="103" customWidth="1"/>
    <col min="15875" max="15875" width="10.85546875" style="103" customWidth="1"/>
    <col min="15876" max="15876" width="10.5703125" style="103" customWidth="1"/>
    <col min="15877" max="15877" width="11.28515625" style="103" customWidth="1"/>
    <col min="15878" max="15878" width="15.140625" style="103" customWidth="1"/>
    <col min="15879" max="15879" width="23" style="103" customWidth="1"/>
    <col min="15880" max="15880" width="41.85546875" style="103" customWidth="1"/>
    <col min="15881" max="16117" width="9.140625" style="103" customWidth="1"/>
    <col min="16118" max="16118" width="30.42578125" style="103" customWidth="1"/>
    <col min="16119" max="16119" width="38.140625" style="103" customWidth="1"/>
    <col min="16120" max="16120" width="12.28515625" style="103" customWidth="1"/>
    <col min="16121" max="16121" width="10.85546875" style="103" customWidth="1"/>
    <col min="16122" max="16127" width="10.5703125" style="103"/>
    <col min="16128" max="16128" width="30.42578125" style="103" customWidth="1"/>
    <col min="16129" max="16129" width="38.140625" style="103" customWidth="1"/>
    <col min="16130" max="16130" width="12.28515625" style="103" customWidth="1"/>
    <col min="16131" max="16131" width="10.85546875" style="103" customWidth="1"/>
    <col min="16132" max="16132" width="10.5703125" style="103" customWidth="1"/>
    <col min="16133" max="16133" width="11.28515625" style="103" customWidth="1"/>
    <col min="16134" max="16134" width="15.140625" style="103" customWidth="1"/>
    <col min="16135" max="16135" width="23" style="103" customWidth="1"/>
    <col min="16136" max="16136" width="41.85546875" style="103" customWidth="1"/>
    <col min="16137" max="16373" width="9.140625" style="103" customWidth="1"/>
    <col min="16374" max="16374" width="30.42578125" style="103" customWidth="1"/>
    <col min="16375" max="16375" width="38.140625" style="103" customWidth="1"/>
    <col min="16376" max="16376" width="12.28515625" style="103" customWidth="1"/>
    <col min="16377" max="16377" width="10.85546875" style="103" customWidth="1"/>
    <col min="16378" max="16384" width="10.5703125" style="103"/>
  </cols>
  <sheetData>
    <row r="1" spans="1:11" ht="25.5">
      <c r="A1" s="2365"/>
      <c r="B1" s="1218"/>
      <c r="G1" s="1519"/>
    </row>
    <row r="2" spans="1:11">
      <c r="A2" s="2365"/>
      <c r="B2" s="11"/>
    </row>
    <row r="3" spans="1:11" ht="13.5" thickBot="1">
      <c r="A3" s="2365"/>
      <c r="B3" s="576" t="s">
        <v>893</v>
      </c>
    </row>
    <row r="4" spans="1:11" ht="21.75" thickBot="1">
      <c r="A4" s="441" t="s">
        <v>2</v>
      </c>
      <c r="B4" s="442" t="s">
        <v>1</v>
      </c>
      <c r="C4" s="443" t="s">
        <v>1577</v>
      </c>
      <c r="D4" s="443" t="s">
        <v>1578</v>
      </c>
      <c r="E4" s="444" t="s">
        <v>184</v>
      </c>
      <c r="F4" s="445" t="s">
        <v>3063</v>
      </c>
      <c r="G4" s="360"/>
      <c r="I4" s="1221"/>
      <c r="J4" s="1221"/>
    </row>
    <row r="5" spans="1:11" ht="16.5" thickBot="1">
      <c r="A5" s="2366" t="s">
        <v>1579</v>
      </c>
      <c r="B5" s="2367"/>
      <c r="C5" s="2367"/>
      <c r="D5" s="2367"/>
      <c r="E5" s="2367"/>
      <c r="F5" s="2367"/>
      <c r="H5" s="104"/>
      <c r="I5" s="1221"/>
      <c r="J5" s="1221"/>
    </row>
    <row r="6" spans="1:11" ht="15.75">
      <c r="A6" s="446" t="s">
        <v>1580</v>
      </c>
      <c r="B6" s="447" t="s">
        <v>1581</v>
      </c>
      <c r="C6" s="447">
        <v>2637</v>
      </c>
      <c r="D6" s="447">
        <v>2725</v>
      </c>
      <c r="E6" s="447">
        <v>940</v>
      </c>
      <c r="F6" s="448">
        <v>400</v>
      </c>
      <c r="G6" s="1587"/>
      <c r="H6" s="344"/>
      <c r="I6" s="344"/>
      <c r="J6" s="344"/>
    </row>
    <row r="7" spans="1:11" ht="16.5" thickBot="1">
      <c r="A7" s="449" t="s">
        <v>1582</v>
      </c>
      <c r="B7" s="450" t="s">
        <v>1581</v>
      </c>
      <c r="C7" s="450">
        <v>3550</v>
      </c>
      <c r="D7" s="450">
        <v>3870</v>
      </c>
      <c r="E7" s="450">
        <v>1100</v>
      </c>
      <c r="F7" s="448">
        <v>460</v>
      </c>
      <c r="G7" s="1587"/>
      <c r="H7" s="344"/>
      <c r="I7" s="344"/>
      <c r="J7" s="344"/>
    </row>
    <row r="8" spans="1:11" ht="16.5" thickBot="1">
      <c r="A8" s="2366" t="s">
        <v>787</v>
      </c>
      <c r="B8" s="2368"/>
      <c r="C8" s="2368"/>
      <c r="D8" s="2368"/>
      <c r="E8" s="2368"/>
      <c r="F8" s="2368"/>
      <c r="G8" s="1587"/>
      <c r="H8" s="344"/>
      <c r="I8" s="344"/>
      <c r="J8" s="344"/>
    </row>
    <row r="9" spans="1:11" ht="15.75">
      <c r="A9" s="446" t="s">
        <v>311</v>
      </c>
      <c r="B9" s="451"/>
      <c r="C9" s="447">
        <v>2.0499999999999998</v>
      </c>
      <c r="D9" s="447">
        <v>2.29</v>
      </c>
      <c r="E9" s="447">
        <v>0.68</v>
      </c>
      <c r="F9" s="452">
        <v>388</v>
      </c>
      <c r="G9" s="1587"/>
      <c r="H9" s="344"/>
      <c r="I9" s="344"/>
      <c r="J9" s="344"/>
      <c r="K9" s="1588"/>
    </row>
    <row r="10" spans="1:11" ht="15.75">
      <c r="A10" s="453" t="s">
        <v>312</v>
      </c>
      <c r="B10" s="454"/>
      <c r="C10" s="455">
        <v>2.58</v>
      </c>
      <c r="D10" s="455">
        <v>2.73</v>
      </c>
      <c r="E10" s="455">
        <v>0.85</v>
      </c>
      <c r="F10" s="448">
        <v>401</v>
      </c>
      <c r="G10" s="1587"/>
      <c r="H10" s="344"/>
      <c r="I10" s="344"/>
      <c r="J10" s="344"/>
      <c r="K10" s="1588"/>
    </row>
    <row r="11" spans="1:11" ht="15.75">
      <c r="A11" s="453" t="s">
        <v>283</v>
      </c>
      <c r="B11" s="454"/>
      <c r="C11" s="455">
        <v>3.37</v>
      </c>
      <c r="D11" s="455">
        <v>3.75</v>
      </c>
      <c r="E11" s="455">
        <v>1.1000000000000001</v>
      </c>
      <c r="F11" s="448">
        <v>468</v>
      </c>
      <c r="G11" s="1587"/>
      <c r="H11" s="344"/>
      <c r="I11" s="344"/>
      <c r="J11" s="344"/>
      <c r="K11" s="1588"/>
    </row>
    <row r="12" spans="1:11" ht="15.75">
      <c r="A12" s="453" t="s">
        <v>284</v>
      </c>
      <c r="B12" s="454"/>
      <c r="C12" s="455">
        <v>5.34</v>
      </c>
      <c r="D12" s="455">
        <v>5.72</v>
      </c>
      <c r="E12" s="455">
        <v>1.82</v>
      </c>
      <c r="F12" s="448">
        <v>762</v>
      </c>
      <c r="G12" s="1587"/>
      <c r="H12" s="344"/>
      <c r="I12" s="344"/>
      <c r="J12" s="344"/>
      <c r="K12" s="1588"/>
    </row>
    <row r="13" spans="1:11" ht="16.5" thickBot="1">
      <c r="A13" s="449" t="s">
        <v>1583</v>
      </c>
      <c r="B13" s="456"/>
      <c r="C13" s="450">
        <v>6.39</v>
      </c>
      <c r="D13" s="450">
        <v>6.83</v>
      </c>
      <c r="E13" s="450">
        <v>2.39</v>
      </c>
      <c r="F13" s="457">
        <v>880</v>
      </c>
      <c r="G13" s="1587"/>
      <c r="H13" s="344"/>
      <c r="I13" s="344"/>
      <c r="J13" s="344"/>
      <c r="K13" s="1588"/>
    </row>
    <row r="14" spans="1:11" ht="16.5" thickBot="1">
      <c r="A14" s="2366" t="s">
        <v>313</v>
      </c>
      <c r="B14" s="2368"/>
      <c r="C14" s="2368"/>
      <c r="D14" s="2368"/>
      <c r="E14" s="2368"/>
      <c r="F14" s="2368"/>
      <c r="G14" s="104"/>
      <c r="H14" s="344"/>
      <c r="I14" s="344"/>
      <c r="J14" s="344"/>
      <c r="K14" s="1588"/>
    </row>
    <row r="15" spans="1:11" ht="16.5" thickBot="1">
      <c r="A15" s="446" t="s">
        <v>1584</v>
      </c>
      <c r="B15" s="458"/>
      <c r="C15" s="459">
        <v>2.29</v>
      </c>
      <c r="D15" s="459">
        <v>2.36</v>
      </c>
      <c r="E15" s="459">
        <v>0.71</v>
      </c>
      <c r="F15" s="460">
        <v>422</v>
      </c>
      <c r="G15" s="1587"/>
      <c r="H15" s="344"/>
      <c r="I15" s="344"/>
      <c r="J15" s="344"/>
    </row>
    <row r="16" spans="1:11" ht="16.5" thickBot="1">
      <c r="A16" s="2366" t="s">
        <v>1585</v>
      </c>
      <c r="B16" s="2368"/>
      <c r="C16" s="2368"/>
      <c r="D16" s="2368"/>
      <c r="E16" s="2368"/>
      <c r="F16" s="2368"/>
      <c r="G16" s="1587"/>
      <c r="H16" s="344"/>
      <c r="I16" s="344"/>
      <c r="J16" s="344"/>
    </row>
    <row r="17" spans="1:250" ht="15.75">
      <c r="A17" s="1640" t="s">
        <v>881</v>
      </c>
      <c r="B17" s="461"/>
      <c r="C17" s="462"/>
      <c r="D17" s="462"/>
      <c r="E17" s="462"/>
      <c r="F17" s="463">
        <v>401</v>
      </c>
      <c r="G17" s="1587"/>
      <c r="H17" s="344"/>
      <c r="I17" s="344"/>
      <c r="J17" s="344"/>
    </row>
    <row r="18" spans="1:250" ht="15.75">
      <c r="A18" s="1640" t="s">
        <v>882</v>
      </c>
      <c r="B18" s="461"/>
      <c r="C18" s="462"/>
      <c r="D18" s="462"/>
      <c r="E18" s="462"/>
      <c r="F18" s="463">
        <v>457</v>
      </c>
      <c r="G18" s="1587"/>
      <c r="H18" s="344"/>
      <c r="I18" s="344"/>
      <c r="J18" s="344"/>
    </row>
    <row r="19" spans="1:250" ht="15.75">
      <c r="A19" s="1640" t="s">
        <v>883</v>
      </c>
      <c r="B19" s="461"/>
      <c r="C19" s="462"/>
      <c r="D19" s="462"/>
      <c r="E19" s="462"/>
      <c r="F19" s="463">
        <v>507</v>
      </c>
      <c r="G19" s="1587"/>
      <c r="H19" s="344"/>
      <c r="I19" s="344"/>
      <c r="J19" s="344"/>
    </row>
    <row r="20" spans="1:250" ht="15.75">
      <c r="A20" s="1640" t="s">
        <v>284</v>
      </c>
      <c r="B20" s="461"/>
      <c r="C20" s="462"/>
      <c r="D20" s="462"/>
      <c r="E20" s="462"/>
      <c r="F20" s="463">
        <v>802</v>
      </c>
      <c r="G20" s="1587"/>
      <c r="H20" s="344"/>
      <c r="I20" s="344"/>
      <c r="J20" s="344"/>
    </row>
    <row r="21" spans="1:250" ht="16.5" thickBot="1">
      <c r="A21" s="453"/>
      <c r="B21" s="461"/>
      <c r="C21" s="462"/>
      <c r="D21" s="462"/>
      <c r="E21" s="462"/>
      <c r="F21" s="463"/>
      <c r="G21" s="1587"/>
      <c r="H21" s="344"/>
      <c r="I21" s="344"/>
      <c r="J21" s="344"/>
    </row>
    <row r="22" spans="1:250" ht="16.5" thickBot="1">
      <c r="A22" s="2366" t="s">
        <v>1586</v>
      </c>
      <c r="B22" s="2368"/>
      <c r="C22" s="2368"/>
      <c r="D22" s="2368"/>
      <c r="E22" s="2368"/>
      <c r="F22" s="2368"/>
      <c r="G22" s="1589"/>
      <c r="H22" s="344"/>
      <c r="I22" s="344"/>
      <c r="J22" s="344"/>
      <c r="K22" s="1588"/>
      <c r="L22" s="1588"/>
      <c r="M22" s="1588"/>
      <c r="N22" s="1588"/>
      <c r="O22" s="1588"/>
      <c r="P22" s="1588"/>
      <c r="Q22" s="1588"/>
      <c r="R22" s="1588"/>
      <c r="S22" s="1588"/>
      <c r="T22" s="1588"/>
      <c r="U22" s="1588"/>
      <c r="V22" s="1588"/>
      <c r="W22" s="1588"/>
      <c r="X22" s="1588"/>
      <c r="Y22" s="1588"/>
      <c r="Z22" s="1588"/>
      <c r="AA22" s="1588"/>
      <c r="AB22" s="1588"/>
      <c r="AC22" s="1588"/>
      <c r="AD22" s="1588"/>
      <c r="AE22" s="1588"/>
      <c r="AF22" s="1588"/>
      <c r="AG22" s="1588"/>
      <c r="AH22" s="1588"/>
      <c r="AI22" s="1588"/>
      <c r="AJ22" s="1588"/>
      <c r="AK22" s="1588"/>
      <c r="AL22" s="1588"/>
      <c r="AM22" s="1588"/>
      <c r="AN22" s="1588"/>
      <c r="AO22" s="1588"/>
      <c r="AP22" s="1588"/>
      <c r="AQ22" s="1588"/>
      <c r="AR22" s="1588"/>
      <c r="AS22" s="1588"/>
      <c r="AT22" s="1588"/>
      <c r="AU22" s="1588"/>
      <c r="AV22" s="1588"/>
      <c r="AW22" s="1588"/>
      <c r="AX22" s="1588"/>
      <c r="AY22" s="1588"/>
      <c r="AZ22" s="1588"/>
      <c r="BA22" s="1588"/>
      <c r="BB22" s="1588"/>
      <c r="BC22" s="1588"/>
      <c r="BD22" s="1588"/>
      <c r="BE22" s="1588"/>
      <c r="BF22" s="1588"/>
      <c r="BG22" s="1588"/>
      <c r="BH22" s="1588"/>
      <c r="BI22" s="1588"/>
      <c r="BJ22" s="1588"/>
      <c r="BK22" s="1588"/>
      <c r="BL22" s="1588"/>
      <c r="BM22" s="1588"/>
      <c r="BN22" s="1588"/>
      <c r="BO22" s="1588"/>
      <c r="BP22" s="1588"/>
      <c r="BQ22" s="1588"/>
      <c r="BR22" s="1588"/>
      <c r="BS22" s="1588"/>
      <c r="BT22" s="1588"/>
      <c r="BU22" s="1588"/>
      <c r="BV22" s="1588"/>
      <c r="BW22" s="1588"/>
      <c r="BX22" s="1588"/>
      <c r="BY22" s="1588"/>
      <c r="BZ22" s="1588"/>
      <c r="CA22" s="1588"/>
      <c r="CB22" s="1588"/>
      <c r="CC22" s="1588"/>
      <c r="CD22" s="1588"/>
      <c r="CE22" s="1588"/>
      <c r="CF22" s="1588"/>
      <c r="CG22" s="1588"/>
      <c r="CH22" s="1588"/>
      <c r="CI22" s="1588"/>
      <c r="CJ22" s="1588"/>
      <c r="CK22" s="1588"/>
      <c r="CL22" s="1588"/>
      <c r="CM22" s="1588"/>
      <c r="CN22" s="1588"/>
      <c r="CO22" s="1588"/>
      <c r="CP22" s="1588"/>
      <c r="CQ22" s="1588"/>
      <c r="CR22" s="1588"/>
      <c r="CS22" s="1588"/>
      <c r="CT22" s="1588"/>
      <c r="CU22" s="1588"/>
      <c r="CV22" s="1588"/>
      <c r="CW22" s="1588"/>
      <c r="CX22" s="1588"/>
      <c r="CY22" s="1588"/>
      <c r="CZ22" s="1588"/>
      <c r="DA22" s="1588"/>
      <c r="DB22" s="1588"/>
      <c r="DC22" s="1588"/>
      <c r="DD22" s="1588"/>
      <c r="DE22" s="1588"/>
      <c r="DF22" s="1588"/>
      <c r="DG22" s="1588"/>
      <c r="DH22" s="1588"/>
      <c r="DI22" s="1588"/>
      <c r="DJ22" s="1588"/>
      <c r="DK22" s="1588"/>
      <c r="DL22" s="1588"/>
      <c r="DM22" s="1588"/>
      <c r="DN22" s="1588"/>
      <c r="DO22" s="1588"/>
      <c r="DP22" s="1588"/>
      <c r="DQ22" s="1588"/>
      <c r="DR22" s="1588"/>
      <c r="DS22" s="1588"/>
      <c r="DT22" s="1588"/>
      <c r="DU22" s="1588"/>
      <c r="DV22" s="1588"/>
      <c r="DW22" s="1588"/>
      <c r="DX22" s="1588"/>
      <c r="DY22" s="1588"/>
      <c r="DZ22" s="1588"/>
      <c r="EA22" s="1588"/>
      <c r="EB22" s="1588"/>
      <c r="EC22" s="1588"/>
      <c r="ED22" s="1588"/>
      <c r="EE22" s="1588"/>
      <c r="EF22" s="1588"/>
      <c r="EG22" s="1588"/>
      <c r="EH22" s="1588"/>
      <c r="EI22" s="1588"/>
      <c r="EJ22" s="1588"/>
      <c r="EK22" s="1588"/>
      <c r="EL22" s="1588"/>
      <c r="EM22" s="1588"/>
      <c r="EN22" s="1588"/>
      <c r="EO22" s="1588"/>
      <c r="EP22" s="1588"/>
      <c r="EQ22" s="1588"/>
      <c r="ER22" s="1588"/>
      <c r="ES22" s="1588"/>
      <c r="ET22" s="1588"/>
      <c r="EU22" s="1588"/>
      <c r="EV22" s="1588"/>
      <c r="EW22" s="1588"/>
      <c r="EX22" s="1588"/>
      <c r="EY22" s="1588"/>
      <c r="EZ22" s="1588"/>
      <c r="FA22" s="1588"/>
      <c r="FB22" s="1588"/>
      <c r="FC22" s="1588"/>
      <c r="FD22" s="1588"/>
      <c r="FE22" s="1588"/>
      <c r="FF22" s="1588"/>
      <c r="FG22" s="1588"/>
      <c r="FH22" s="1588"/>
      <c r="FI22" s="1588"/>
      <c r="FJ22" s="1588"/>
      <c r="FK22" s="1588"/>
      <c r="FL22" s="1588"/>
      <c r="FM22" s="1588"/>
      <c r="FN22" s="1588"/>
      <c r="FO22" s="1588"/>
      <c r="FP22" s="1588"/>
      <c r="FQ22" s="1588"/>
      <c r="FR22" s="1588"/>
      <c r="FS22" s="1588"/>
      <c r="FT22" s="1588"/>
      <c r="FU22" s="1588"/>
      <c r="FV22" s="1588"/>
      <c r="FW22" s="1588"/>
      <c r="FX22" s="1588"/>
      <c r="FY22" s="1588"/>
      <c r="FZ22" s="1588"/>
      <c r="GA22" s="1588"/>
      <c r="GB22" s="1588"/>
      <c r="GC22" s="1588"/>
      <c r="GD22" s="1588"/>
      <c r="GE22" s="1588"/>
      <c r="GF22" s="1588"/>
      <c r="GG22" s="1588"/>
      <c r="GH22" s="1588"/>
      <c r="GI22" s="1588"/>
      <c r="GJ22" s="1588"/>
      <c r="GK22" s="1588"/>
      <c r="GL22" s="1588"/>
      <c r="GM22" s="1588"/>
      <c r="GN22" s="1588"/>
      <c r="GO22" s="1588"/>
      <c r="GP22" s="1588"/>
      <c r="GQ22" s="1588"/>
      <c r="GR22" s="1588"/>
      <c r="GS22" s="1588"/>
      <c r="GT22" s="1588"/>
      <c r="GU22" s="1588"/>
      <c r="GV22" s="1588"/>
      <c r="GW22" s="1588"/>
      <c r="GX22" s="1588"/>
      <c r="GY22" s="1588"/>
      <c r="GZ22" s="1588"/>
      <c r="HA22" s="1588"/>
      <c r="HB22" s="1588"/>
      <c r="HC22" s="1588"/>
      <c r="HD22" s="1588"/>
      <c r="HE22" s="1588"/>
      <c r="HF22" s="1588"/>
      <c r="HG22" s="1588"/>
      <c r="HH22" s="1588"/>
      <c r="HI22" s="1588"/>
      <c r="HJ22" s="1588"/>
      <c r="HK22" s="1588"/>
      <c r="HL22" s="1588"/>
      <c r="HM22" s="1588"/>
      <c r="HN22" s="1588"/>
      <c r="HO22" s="1588"/>
      <c r="HP22" s="1588"/>
      <c r="HQ22" s="1588"/>
      <c r="HR22" s="1588"/>
      <c r="HS22" s="1588"/>
      <c r="HT22" s="1588"/>
      <c r="HU22" s="1588"/>
      <c r="HV22" s="1588"/>
      <c r="HW22" s="1588"/>
      <c r="HX22" s="1588"/>
      <c r="HY22" s="1588"/>
      <c r="HZ22" s="1588"/>
      <c r="IA22" s="1588"/>
      <c r="IB22" s="1588"/>
      <c r="IC22" s="1588"/>
      <c r="ID22" s="1588"/>
      <c r="IE22" s="1588"/>
      <c r="IF22" s="1588"/>
      <c r="IG22" s="1588"/>
      <c r="IH22" s="1588"/>
      <c r="II22" s="1588"/>
      <c r="IJ22" s="1588"/>
      <c r="IK22" s="1588"/>
      <c r="IL22" s="1588"/>
      <c r="IM22" s="1588"/>
      <c r="IN22" s="1588"/>
      <c r="IO22" s="1588"/>
      <c r="IP22" s="1588"/>
    </row>
    <row r="23" spans="1:250" ht="15.75">
      <c r="A23" s="446" t="s">
        <v>314</v>
      </c>
      <c r="B23" s="2375" t="s">
        <v>1587</v>
      </c>
      <c r="C23" s="464">
        <v>2.17</v>
      </c>
      <c r="D23" s="464">
        <v>2.2599999999999998</v>
      </c>
      <c r="E23" s="464">
        <v>0.72</v>
      </c>
      <c r="F23" s="460">
        <v>450</v>
      </c>
      <c r="G23" s="1589"/>
      <c r="H23" s="344"/>
      <c r="I23" s="344"/>
      <c r="J23" s="344"/>
      <c r="K23" s="1588"/>
      <c r="L23" s="1588"/>
      <c r="M23" s="1588"/>
      <c r="N23" s="1588"/>
      <c r="O23" s="1588"/>
      <c r="P23" s="1588"/>
      <c r="Q23" s="1588"/>
      <c r="R23" s="1588"/>
      <c r="S23" s="1588"/>
      <c r="T23" s="1588"/>
      <c r="U23" s="1588"/>
      <c r="V23" s="1588"/>
      <c r="W23" s="1588"/>
      <c r="X23" s="1588"/>
      <c r="Y23" s="1588"/>
      <c r="Z23" s="1588"/>
      <c r="AA23" s="1588"/>
      <c r="AB23" s="1588"/>
      <c r="AC23" s="1588"/>
      <c r="AD23" s="1588"/>
      <c r="AE23" s="1588"/>
      <c r="AF23" s="1588"/>
      <c r="AG23" s="1588"/>
      <c r="AH23" s="1588"/>
      <c r="AI23" s="1588"/>
      <c r="AJ23" s="1588"/>
      <c r="AK23" s="1588"/>
      <c r="AL23" s="1588"/>
      <c r="AM23" s="1588"/>
      <c r="AN23" s="1588"/>
      <c r="AO23" s="1588"/>
      <c r="AP23" s="1588"/>
      <c r="AQ23" s="1588"/>
      <c r="AR23" s="1588"/>
      <c r="AS23" s="1588"/>
      <c r="AT23" s="1588"/>
      <c r="AU23" s="1588"/>
      <c r="AV23" s="1588"/>
      <c r="AW23" s="1588"/>
      <c r="AX23" s="1588"/>
      <c r="AY23" s="1588"/>
      <c r="AZ23" s="1588"/>
      <c r="BA23" s="1588"/>
      <c r="BB23" s="1588"/>
      <c r="BC23" s="1588"/>
      <c r="BD23" s="1588"/>
      <c r="BE23" s="1588"/>
      <c r="BF23" s="1588"/>
      <c r="BG23" s="1588"/>
      <c r="BH23" s="1588"/>
      <c r="BI23" s="1588"/>
      <c r="BJ23" s="1588"/>
      <c r="BK23" s="1588"/>
      <c r="BL23" s="1588"/>
      <c r="BM23" s="1588"/>
      <c r="BN23" s="1588"/>
      <c r="BO23" s="1588"/>
      <c r="BP23" s="1588"/>
      <c r="BQ23" s="1588"/>
      <c r="BR23" s="1588"/>
      <c r="BS23" s="1588"/>
      <c r="BT23" s="1588"/>
      <c r="BU23" s="1588"/>
      <c r="BV23" s="1588"/>
      <c r="BW23" s="1588"/>
      <c r="BX23" s="1588"/>
      <c r="BY23" s="1588"/>
      <c r="BZ23" s="1588"/>
      <c r="CA23" s="1588"/>
      <c r="CB23" s="1588"/>
      <c r="CC23" s="1588"/>
      <c r="CD23" s="1588"/>
      <c r="CE23" s="1588"/>
      <c r="CF23" s="1588"/>
      <c r="CG23" s="1588"/>
      <c r="CH23" s="1588"/>
      <c r="CI23" s="1588"/>
      <c r="CJ23" s="1588"/>
      <c r="CK23" s="1588"/>
      <c r="CL23" s="1588"/>
      <c r="CM23" s="1588"/>
      <c r="CN23" s="1588"/>
      <c r="CO23" s="1588"/>
      <c r="CP23" s="1588"/>
      <c r="CQ23" s="1588"/>
      <c r="CR23" s="1588"/>
      <c r="CS23" s="1588"/>
      <c r="CT23" s="1588"/>
      <c r="CU23" s="1588"/>
      <c r="CV23" s="1588"/>
      <c r="CW23" s="1588"/>
      <c r="CX23" s="1588"/>
      <c r="CY23" s="1588"/>
      <c r="CZ23" s="1588"/>
      <c r="DA23" s="1588"/>
      <c r="DB23" s="1588"/>
      <c r="DC23" s="1588"/>
      <c r="DD23" s="1588"/>
      <c r="DE23" s="1588"/>
      <c r="DF23" s="1588"/>
      <c r="DG23" s="1588"/>
      <c r="DH23" s="1588"/>
      <c r="DI23" s="1588"/>
      <c r="DJ23" s="1588"/>
      <c r="DK23" s="1588"/>
      <c r="DL23" s="1588"/>
      <c r="DM23" s="1588"/>
      <c r="DN23" s="1588"/>
      <c r="DO23" s="1588"/>
      <c r="DP23" s="1588"/>
      <c r="DQ23" s="1588"/>
      <c r="DR23" s="1588"/>
      <c r="DS23" s="1588"/>
      <c r="DT23" s="1588"/>
      <c r="DU23" s="1588"/>
      <c r="DV23" s="1588"/>
      <c r="DW23" s="1588"/>
      <c r="DX23" s="1588"/>
      <c r="DY23" s="1588"/>
      <c r="DZ23" s="1588"/>
      <c r="EA23" s="1588"/>
      <c r="EB23" s="1588"/>
      <c r="EC23" s="1588"/>
      <c r="ED23" s="1588"/>
      <c r="EE23" s="1588"/>
      <c r="EF23" s="1588"/>
      <c r="EG23" s="1588"/>
      <c r="EH23" s="1588"/>
      <c r="EI23" s="1588"/>
      <c r="EJ23" s="1588"/>
      <c r="EK23" s="1588"/>
      <c r="EL23" s="1588"/>
      <c r="EM23" s="1588"/>
      <c r="EN23" s="1588"/>
      <c r="EO23" s="1588"/>
      <c r="EP23" s="1588"/>
      <c r="EQ23" s="1588"/>
      <c r="ER23" s="1588"/>
      <c r="ES23" s="1588"/>
      <c r="ET23" s="1588"/>
      <c r="EU23" s="1588"/>
      <c r="EV23" s="1588"/>
      <c r="EW23" s="1588"/>
      <c r="EX23" s="1588"/>
      <c r="EY23" s="1588"/>
      <c r="EZ23" s="1588"/>
      <c r="FA23" s="1588"/>
      <c r="FB23" s="1588"/>
      <c r="FC23" s="1588"/>
      <c r="FD23" s="1588"/>
      <c r="FE23" s="1588"/>
      <c r="FF23" s="1588"/>
      <c r="FG23" s="1588"/>
      <c r="FH23" s="1588"/>
      <c r="FI23" s="1588"/>
      <c r="FJ23" s="1588"/>
      <c r="FK23" s="1588"/>
      <c r="FL23" s="1588"/>
      <c r="FM23" s="1588"/>
      <c r="FN23" s="1588"/>
      <c r="FO23" s="1588"/>
      <c r="FP23" s="1588"/>
      <c r="FQ23" s="1588"/>
      <c r="FR23" s="1588"/>
      <c r="FS23" s="1588"/>
      <c r="FT23" s="1588"/>
      <c r="FU23" s="1588"/>
      <c r="FV23" s="1588"/>
      <c r="FW23" s="1588"/>
      <c r="FX23" s="1588"/>
      <c r="FY23" s="1588"/>
      <c r="FZ23" s="1588"/>
      <c r="GA23" s="1588"/>
      <c r="GB23" s="1588"/>
      <c r="GC23" s="1588"/>
      <c r="GD23" s="1588"/>
      <c r="GE23" s="1588"/>
      <c r="GF23" s="1588"/>
      <c r="GG23" s="1588"/>
      <c r="GH23" s="1588"/>
      <c r="GI23" s="1588"/>
      <c r="GJ23" s="1588"/>
      <c r="GK23" s="1588"/>
      <c r="GL23" s="1588"/>
      <c r="GM23" s="1588"/>
      <c r="GN23" s="1588"/>
      <c r="GO23" s="1588"/>
      <c r="GP23" s="1588"/>
      <c r="GQ23" s="1588"/>
      <c r="GR23" s="1588"/>
      <c r="GS23" s="1588"/>
      <c r="GT23" s="1588"/>
      <c r="GU23" s="1588"/>
      <c r="GV23" s="1588"/>
      <c r="GW23" s="1588"/>
      <c r="GX23" s="1588"/>
      <c r="GY23" s="1588"/>
      <c r="GZ23" s="1588"/>
      <c r="HA23" s="1588"/>
      <c r="HB23" s="1588"/>
      <c r="HC23" s="1588"/>
      <c r="HD23" s="1588"/>
      <c r="HE23" s="1588"/>
      <c r="HF23" s="1588"/>
      <c r="HG23" s="1588"/>
      <c r="HH23" s="1588"/>
      <c r="HI23" s="1588"/>
      <c r="HJ23" s="1588"/>
      <c r="HK23" s="1588"/>
      <c r="HL23" s="1588"/>
      <c r="HM23" s="1588"/>
      <c r="HN23" s="1588"/>
      <c r="HO23" s="1588"/>
      <c r="HP23" s="1588"/>
      <c r="HQ23" s="1588"/>
      <c r="HR23" s="1588"/>
      <c r="HS23" s="1588"/>
      <c r="HT23" s="1588"/>
      <c r="HU23" s="1588"/>
      <c r="HV23" s="1588"/>
      <c r="HW23" s="1588"/>
      <c r="HX23" s="1588"/>
      <c r="HY23" s="1588"/>
      <c r="HZ23" s="1588"/>
      <c r="IA23" s="1588"/>
      <c r="IB23" s="1588"/>
      <c r="IC23" s="1588"/>
      <c r="ID23" s="1588"/>
      <c r="IE23" s="1588"/>
      <c r="IF23" s="1588"/>
      <c r="IG23" s="1588"/>
      <c r="IH23" s="1588"/>
      <c r="II23" s="1588"/>
      <c r="IJ23" s="1588"/>
      <c r="IK23" s="1588"/>
      <c r="IL23" s="1588"/>
      <c r="IM23" s="1588"/>
      <c r="IN23" s="1588"/>
      <c r="IO23" s="1588"/>
      <c r="IP23" s="1588"/>
    </row>
    <row r="24" spans="1:250" ht="15.75">
      <c r="A24" s="453" t="s">
        <v>315</v>
      </c>
      <c r="B24" s="2376"/>
      <c r="C24" s="197">
        <v>2.58</v>
      </c>
      <c r="D24" s="197">
        <v>2.73</v>
      </c>
      <c r="E24" s="197">
        <v>0.81</v>
      </c>
      <c r="F24" s="463">
        <v>463</v>
      </c>
      <c r="G24" s="1589"/>
      <c r="H24" s="344"/>
      <c r="I24" s="344"/>
      <c r="J24" s="344"/>
      <c r="K24" s="1588"/>
      <c r="L24" s="1588"/>
      <c r="M24" s="1588"/>
      <c r="N24" s="1588"/>
      <c r="O24" s="1588"/>
      <c r="P24" s="1588"/>
      <c r="Q24" s="1588"/>
      <c r="R24" s="1588"/>
      <c r="S24" s="1588"/>
      <c r="T24" s="1588"/>
      <c r="U24" s="1588"/>
      <c r="V24" s="1588"/>
      <c r="W24" s="1588"/>
      <c r="X24" s="1588"/>
      <c r="Y24" s="1588"/>
      <c r="Z24" s="1588"/>
      <c r="AA24" s="1588"/>
      <c r="AB24" s="1588"/>
      <c r="AC24" s="1588"/>
      <c r="AD24" s="1588"/>
      <c r="AE24" s="1588"/>
      <c r="AF24" s="1588"/>
      <c r="AG24" s="1588"/>
      <c r="AH24" s="1588"/>
      <c r="AI24" s="1588"/>
      <c r="AJ24" s="1588"/>
      <c r="AK24" s="1588"/>
      <c r="AL24" s="1588"/>
      <c r="AM24" s="1588"/>
      <c r="AN24" s="1588"/>
      <c r="AO24" s="1588"/>
      <c r="AP24" s="1588"/>
      <c r="AQ24" s="1588"/>
      <c r="AR24" s="1588"/>
      <c r="AS24" s="1588"/>
      <c r="AT24" s="1588"/>
      <c r="AU24" s="1588"/>
      <c r="AV24" s="1588"/>
      <c r="AW24" s="1588"/>
      <c r="AX24" s="1588"/>
      <c r="AY24" s="1588"/>
      <c r="AZ24" s="1588"/>
      <c r="BA24" s="1588"/>
      <c r="BB24" s="1588"/>
      <c r="BC24" s="1588"/>
      <c r="BD24" s="1588"/>
      <c r="BE24" s="1588"/>
      <c r="BF24" s="1588"/>
      <c r="BG24" s="1588"/>
      <c r="BH24" s="1588"/>
      <c r="BI24" s="1588"/>
      <c r="BJ24" s="1588"/>
      <c r="BK24" s="1588"/>
      <c r="BL24" s="1588"/>
      <c r="BM24" s="1588"/>
      <c r="BN24" s="1588"/>
      <c r="BO24" s="1588"/>
      <c r="BP24" s="1588"/>
      <c r="BQ24" s="1588"/>
      <c r="BR24" s="1588"/>
      <c r="BS24" s="1588"/>
      <c r="BT24" s="1588"/>
      <c r="BU24" s="1588"/>
      <c r="BV24" s="1588"/>
      <c r="BW24" s="1588"/>
      <c r="BX24" s="1588"/>
      <c r="BY24" s="1588"/>
      <c r="BZ24" s="1588"/>
      <c r="CA24" s="1588"/>
      <c r="CB24" s="1588"/>
      <c r="CC24" s="1588"/>
      <c r="CD24" s="1588"/>
      <c r="CE24" s="1588"/>
      <c r="CF24" s="1588"/>
      <c r="CG24" s="1588"/>
      <c r="CH24" s="1588"/>
      <c r="CI24" s="1588"/>
      <c r="CJ24" s="1588"/>
      <c r="CK24" s="1588"/>
      <c r="CL24" s="1588"/>
      <c r="CM24" s="1588"/>
      <c r="CN24" s="1588"/>
      <c r="CO24" s="1588"/>
      <c r="CP24" s="1588"/>
      <c r="CQ24" s="1588"/>
      <c r="CR24" s="1588"/>
      <c r="CS24" s="1588"/>
      <c r="CT24" s="1588"/>
      <c r="CU24" s="1588"/>
      <c r="CV24" s="1588"/>
      <c r="CW24" s="1588"/>
      <c r="CX24" s="1588"/>
      <c r="CY24" s="1588"/>
      <c r="CZ24" s="1588"/>
      <c r="DA24" s="1588"/>
      <c r="DB24" s="1588"/>
      <c r="DC24" s="1588"/>
      <c r="DD24" s="1588"/>
      <c r="DE24" s="1588"/>
      <c r="DF24" s="1588"/>
      <c r="DG24" s="1588"/>
      <c r="DH24" s="1588"/>
      <c r="DI24" s="1588"/>
      <c r="DJ24" s="1588"/>
      <c r="DK24" s="1588"/>
      <c r="DL24" s="1588"/>
      <c r="DM24" s="1588"/>
      <c r="DN24" s="1588"/>
      <c r="DO24" s="1588"/>
      <c r="DP24" s="1588"/>
      <c r="DQ24" s="1588"/>
      <c r="DR24" s="1588"/>
      <c r="DS24" s="1588"/>
      <c r="DT24" s="1588"/>
      <c r="DU24" s="1588"/>
      <c r="DV24" s="1588"/>
      <c r="DW24" s="1588"/>
      <c r="DX24" s="1588"/>
      <c r="DY24" s="1588"/>
      <c r="DZ24" s="1588"/>
      <c r="EA24" s="1588"/>
      <c r="EB24" s="1588"/>
      <c r="EC24" s="1588"/>
      <c r="ED24" s="1588"/>
      <c r="EE24" s="1588"/>
      <c r="EF24" s="1588"/>
      <c r="EG24" s="1588"/>
      <c r="EH24" s="1588"/>
      <c r="EI24" s="1588"/>
      <c r="EJ24" s="1588"/>
      <c r="EK24" s="1588"/>
      <c r="EL24" s="1588"/>
      <c r="EM24" s="1588"/>
      <c r="EN24" s="1588"/>
      <c r="EO24" s="1588"/>
      <c r="EP24" s="1588"/>
      <c r="EQ24" s="1588"/>
      <c r="ER24" s="1588"/>
      <c r="ES24" s="1588"/>
      <c r="ET24" s="1588"/>
      <c r="EU24" s="1588"/>
      <c r="EV24" s="1588"/>
      <c r="EW24" s="1588"/>
      <c r="EX24" s="1588"/>
      <c r="EY24" s="1588"/>
      <c r="EZ24" s="1588"/>
      <c r="FA24" s="1588"/>
      <c r="FB24" s="1588"/>
      <c r="FC24" s="1588"/>
      <c r="FD24" s="1588"/>
      <c r="FE24" s="1588"/>
      <c r="FF24" s="1588"/>
      <c r="FG24" s="1588"/>
      <c r="FH24" s="1588"/>
      <c r="FI24" s="1588"/>
      <c r="FJ24" s="1588"/>
      <c r="FK24" s="1588"/>
      <c r="FL24" s="1588"/>
      <c r="FM24" s="1588"/>
      <c r="FN24" s="1588"/>
      <c r="FO24" s="1588"/>
      <c r="FP24" s="1588"/>
      <c r="FQ24" s="1588"/>
      <c r="FR24" s="1588"/>
      <c r="FS24" s="1588"/>
      <c r="FT24" s="1588"/>
      <c r="FU24" s="1588"/>
      <c r="FV24" s="1588"/>
      <c r="FW24" s="1588"/>
      <c r="FX24" s="1588"/>
      <c r="FY24" s="1588"/>
      <c r="FZ24" s="1588"/>
      <c r="GA24" s="1588"/>
      <c r="GB24" s="1588"/>
      <c r="GC24" s="1588"/>
      <c r="GD24" s="1588"/>
      <c r="GE24" s="1588"/>
      <c r="GF24" s="1588"/>
      <c r="GG24" s="1588"/>
      <c r="GH24" s="1588"/>
      <c r="GI24" s="1588"/>
      <c r="GJ24" s="1588"/>
      <c r="GK24" s="1588"/>
      <c r="GL24" s="1588"/>
      <c r="GM24" s="1588"/>
      <c r="GN24" s="1588"/>
      <c r="GO24" s="1588"/>
      <c r="GP24" s="1588"/>
      <c r="GQ24" s="1588"/>
      <c r="GR24" s="1588"/>
      <c r="GS24" s="1588"/>
      <c r="GT24" s="1588"/>
      <c r="GU24" s="1588"/>
      <c r="GV24" s="1588"/>
      <c r="GW24" s="1588"/>
      <c r="GX24" s="1588"/>
      <c r="GY24" s="1588"/>
      <c r="GZ24" s="1588"/>
      <c r="HA24" s="1588"/>
      <c r="HB24" s="1588"/>
      <c r="HC24" s="1588"/>
      <c r="HD24" s="1588"/>
      <c r="HE24" s="1588"/>
      <c r="HF24" s="1588"/>
      <c r="HG24" s="1588"/>
      <c r="HH24" s="1588"/>
      <c r="HI24" s="1588"/>
      <c r="HJ24" s="1588"/>
      <c r="HK24" s="1588"/>
      <c r="HL24" s="1588"/>
      <c r="HM24" s="1588"/>
      <c r="HN24" s="1588"/>
      <c r="HO24" s="1588"/>
      <c r="HP24" s="1588"/>
      <c r="HQ24" s="1588"/>
      <c r="HR24" s="1588"/>
      <c r="HS24" s="1588"/>
      <c r="HT24" s="1588"/>
      <c r="HU24" s="1588"/>
      <c r="HV24" s="1588"/>
      <c r="HW24" s="1588"/>
      <c r="HX24" s="1588"/>
      <c r="HY24" s="1588"/>
      <c r="HZ24" s="1588"/>
      <c r="IA24" s="1588"/>
      <c r="IB24" s="1588"/>
      <c r="IC24" s="1588"/>
      <c r="ID24" s="1588"/>
      <c r="IE24" s="1588"/>
      <c r="IF24" s="1588"/>
      <c r="IG24" s="1588"/>
      <c r="IH24" s="1588"/>
      <c r="II24" s="1588"/>
      <c r="IJ24" s="1588"/>
      <c r="IK24" s="1588"/>
      <c r="IL24" s="1588"/>
      <c r="IM24" s="1588"/>
      <c r="IN24" s="1588"/>
      <c r="IO24" s="1588"/>
      <c r="IP24" s="1588"/>
    </row>
    <row r="25" spans="1:250" s="1588" customFormat="1" ht="27.75" customHeight="1">
      <c r="A25" s="453" t="s">
        <v>316</v>
      </c>
      <c r="B25" s="2377"/>
      <c r="C25" s="197">
        <v>3.37</v>
      </c>
      <c r="D25" s="197">
        <v>3.52</v>
      </c>
      <c r="E25" s="197">
        <v>1.0900000000000001</v>
      </c>
      <c r="F25" s="463">
        <v>535</v>
      </c>
      <c r="G25" s="1589"/>
      <c r="H25" s="344"/>
      <c r="I25" s="344"/>
      <c r="J25" s="344"/>
    </row>
    <row r="26" spans="1:250" s="1588" customFormat="1" ht="45.75" customHeight="1" thickBot="1">
      <c r="A26" s="453" t="s">
        <v>317</v>
      </c>
      <c r="B26" s="2377"/>
      <c r="C26" s="197">
        <v>5.43</v>
      </c>
      <c r="D26" s="197">
        <v>5.87</v>
      </c>
      <c r="E26" s="197">
        <v>1.79</v>
      </c>
      <c r="F26" s="463">
        <v>844</v>
      </c>
      <c r="G26" s="1589"/>
      <c r="H26" s="344"/>
      <c r="I26" s="344"/>
      <c r="J26" s="344"/>
    </row>
    <row r="27" spans="1:250" s="1588" customFormat="1" ht="21" customHeight="1" thickBot="1">
      <c r="A27" s="2382" t="s">
        <v>1588</v>
      </c>
      <c r="B27" s="2370"/>
      <c r="C27" s="2370"/>
      <c r="D27" s="2370"/>
      <c r="E27" s="2370"/>
      <c r="F27" s="2370"/>
      <c r="G27" s="103"/>
      <c r="H27" s="344"/>
      <c r="I27" s="344"/>
      <c r="J27" s="344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  <c r="IF27" s="103"/>
      <c r="IG27" s="103"/>
      <c r="IH27" s="103"/>
      <c r="II27" s="103"/>
      <c r="IJ27" s="103"/>
      <c r="IK27" s="103"/>
      <c r="IL27" s="103"/>
      <c r="IM27" s="103"/>
      <c r="IN27" s="103"/>
      <c r="IO27" s="103"/>
      <c r="IP27" s="103"/>
    </row>
    <row r="28" spans="1:250" ht="15.75">
      <c r="A28" s="453" t="s">
        <v>3048</v>
      </c>
      <c r="B28" s="2378"/>
      <c r="C28" s="455" t="s">
        <v>1590</v>
      </c>
      <c r="D28" s="455" t="s">
        <v>1590</v>
      </c>
      <c r="E28" s="455" t="s">
        <v>1590</v>
      </c>
      <c r="F28" s="448">
        <v>576</v>
      </c>
      <c r="G28" s="1590"/>
      <c r="H28" s="344"/>
      <c r="I28" s="344"/>
      <c r="J28" s="344"/>
      <c r="K28" s="1588"/>
      <c r="L28" s="1588"/>
      <c r="M28" s="1588"/>
      <c r="N28" s="1588"/>
      <c r="O28" s="1588"/>
      <c r="P28" s="1588"/>
      <c r="Q28" s="1588"/>
      <c r="R28" s="1588"/>
      <c r="S28" s="1588"/>
      <c r="T28" s="1588"/>
      <c r="U28" s="1588"/>
      <c r="V28" s="1588"/>
      <c r="W28" s="1588"/>
      <c r="X28" s="1588"/>
      <c r="Y28" s="1588"/>
      <c r="Z28" s="1588"/>
      <c r="AA28" s="1588"/>
      <c r="AB28" s="1588"/>
      <c r="AC28" s="1588"/>
      <c r="AD28" s="1588"/>
      <c r="AE28" s="1588"/>
      <c r="AF28" s="1588"/>
      <c r="AG28" s="1588"/>
      <c r="AH28" s="1588"/>
      <c r="AI28" s="1588"/>
      <c r="AJ28" s="1588"/>
      <c r="AK28" s="1588"/>
      <c r="AL28" s="1588"/>
      <c r="AM28" s="1588"/>
      <c r="AN28" s="1588"/>
      <c r="AO28" s="1588"/>
      <c r="AP28" s="1588"/>
      <c r="AQ28" s="1588"/>
      <c r="AR28" s="1588"/>
      <c r="AS28" s="1588"/>
      <c r="AT28" s="1588"/>
      <c r="AU28" s="1588"/>
      <c r="AV28" s="1588"/>
      <c r="AW28" s="1588"/>
      <c r="AX28" s="1588"/>
      <c r="AY28" s="1588"/>
      <c r="AZ28" s="1588"/>
      <c r="BA28" s="1588"/>
      <c r="BB28" s="1588"/>
      <c r="BC28" s="1588"/>
      <c r="BD28" s="1588"/>
      <c r="BE28" s="1588"/>
      <c r="BF28" s="1588"/>
      <c r="BG28" s="1588"/>
      <c r="BH28" s="1588"/>
      <c r="BI28" s="1588"/>
      <c r="BJ28" s="1588"/>
      <c r="BK28" s="1588"/>
      <c r="BL28" s="1588"/>
      <c r="BM28" s="1588"/>
      <c r="BN28" s="1588"/>
      <c r="BO28" s="1588"/>
      <c r="BP28" s="1588"/>
      <c r="BQ28" s="1588"/>
      <c r="BR28" s="1588"/>
      <c r="BS28" s="1588"/>
      <c r="BT28" s="1588"/>
      <c r="BU28" s="1588"/>
      <c r="BV28" s="1588"/>
      <c r="BW28" s="1588"/>
      <c r="BX28" s="1588"/>
      <c r="BY28" s="1588"/>
      <c r="BZ28" s="1588"/>
      <c r="CA28" s="1588"/>
      <c r="CB28" s="1588"/>
      <c r="CC28" s="1588"/>
      <c r="CD28" s="1588"/>
      <c r="CE28" s="1588"/>
      <c r="CF28" s="1588"/>
      <c r="CG28" s="1588"/>
      <c r="CH28" s="1588"/>
      <c r="CI28" s="1588"/>
      <c r="CJ28" s="1588"/>
      <c r="CK28" s="1588"/>
      <c r="CL28" s="1588"/>
      <c r="CM28" s="1588"/>
      <c r="CN28" s="1588"/>
      <c r="CO28" s="1588"/>
      <c r="CP28" s="1588"/>
      <c r="CQ28" s="1588"/>
      <c r="CR28" s="1588"/>
      <c r="CS28" s="1588"/>
      <c r="CT28" s="1588"/>
      <c r="CU28" s="1588"/>
      <c r="CV28" s="1588"/>
      <c r="CW28" s="1588"/>
      <c r="CX28" s="1588"/>
      <c r="CY28" s="1588"/>
      <c r="CZ28" s="1588"/>
      <c r="DA28" s="1588"/>
      <c r="DB28" s="1588"/>
      <c r="DC28" s="1588"/>
      <c r="DD28" s="1588"/>
      <c r="DE28" s="1588"/>
      <c r="DF28" s="1588"/>
      <c r="DG28" s="1588"/>
      <c r="DH28" s="1588"/>
      <c r="DI28" s="1588"/>
      <c r="DJ28" s="1588"/>
      <c r="DK28" s="1588"/>
      <c r="DL28" s="1588"/>
      <c r="DM28" s="1588"/>
      <c r="DN28" s="1588"/>
      <c r="DO28" s="1588"/>
      <c r="DP28" s="1588"/>
      <c r="DQ28" s="1588"/>
      <c r="DR28" s="1588"/>
      <c r="DS28" s="1588"/>
      <c r="DT28" s="1588"/>
      <c r="DU28" s="1588"/>
      <c r="DV28" s="1588"/>
      <c r="DW28" s="1588"/>
      <c r="DX28" s="1588"/>
      <c r="DY28" s="1588"/>
      <c r="DZ28" s="1588"/>
      <c r="EA28" s="1588"/>
      <c r="EB28" s="1588"/>
      <c r="EC28" s="1588"/>
      <c r="ED28" s="1588"/>
      <c r="EE28" s="1588"/>
      <c r="EF28" s="1588"/>
      <c r="EG28" s="1588"/>
      <c r="EH28" s="1588"/>
      <c r="EI28" s="1588"/>
      <c r="EJ28" s="1588"/>
      <c r="EK28" s="1588"/>
      <c r="EL28" s="1588"/>
      <c r="EM28" s="1588"/>
      <c r="EN28" s="1588"/>
      <c r="EO28" s="1588"/>
      <c r="EP28" s="1588"/>
      <c r="EQ28" s="1588"/>
      <c r="ER28" s="1588"/>
      <c r="ES28" s="1588"/>
      <c r="ET28" s="1588"/>
      <c r="EU28" s="1588"/>
      <c r="EV28" s="1588"/>
      <c r="EW28" s="1588"/>
      <c r="EX28" s="1588"/>
      <c r="EY28" s="1588"/>
      <c r="EZ28" s="1588"/>
      <c r="FA28" s="1588"/>
      <c r="FB28" s="1588"/>
      <c r="FC28" s="1588"/>
      <c r="FD28" s="1588"/>
      <c r="FE28" s="1588"/>
      <c r="FF28" s="1588"/>
      <c r="FG28" s="1588"/>
      <c r="FH28" s="1588"/>
      <c r="FI28" s="1588"/>
      <c r="FJ28" s="1588"/>
      <c r="FK28" s="1588"/>
      <c r="FL28" s="1588"/>
      <c r="FM28" s="1588"/>
      <c r="FN28" s="1588"/>
      <c r="FO28" s="1588"/>
      <c r="FP28" s="1588"/>
      <c r="FQ28" s="1588"/>
      <c r="FR28" s="1588"/>
      <c r="FS28" s="1588"/>
      <c r="FT28" s="1588"/>
      <c r="FU28" s="1588"/>
      <c r="FV28" s="1588"/>
      <c r="FW28" s="1588"/>
      <c r="FX28" s="1588"/>
      <c r="FY28" s="1588"/>
      <c r="FZ28" s="1588"/>
      <c r="GA28" s="1588"/>
      <c r="GB28" s="1588"/>
      <c r="GC28" s="1588"/>
      <c r="GD28" s="1588"/>
      <c r="GE28" s="1588"/>
      <c r="GF28" s="1588"/>
      <c r="GG28" s="1588"/>
      <c r="GH28" s="1588"/>
      <c r="GI28" s="1588"/>
      <c r="GJ28" s="1588"/>
      <c r="GK28" s="1588"/>
      <c r="GL28" s="1588"/>
      <c r="GM28" s="1588"/>
      <c r="GN28" s="1588"/>
      <c r="GO28" s="1588"/>
      <c r="GP28" s="1588"/>
      <c r="GQ28" s="1588"/>
      <c r="GR28" s="1588"/>
      <c r="GS28" s="1588"/>
      <c r="GT28" s="1588"/>
      <c r="GU28" s="1588"/>
      <c r="GV28" s="1588"/>
      <c r="GW28" s="1588"/>
      <c r="GX28" s="1588"/>
      <c r="GY28" s="1588"/>
      <c r="GZ28" s="1588"/>
      <c r="HA28" s="1588"/>
      <c r="HB28" s="1588"/>
      <c r="HC28" s="1588"/>
      <c r="HD28" s="1588"/>
      <c r="HE28" s="1588"/>
      <c r="HF28" s="1588"/>
      <c r="HG28" s="1588"/>
      <c r="HH28" s="1588"/>
      <c r="HI28" s="1588"/>
      <c r="HJ28" s="1588"/>
      <c r="HK28" s="1588"/>
      <c r="HL28" s="1588"/>
      <c r="HM28" s="1588"/>
      <c r="HN28" s="1588"/>
      <c r="HO28" s="1588"/>
      <c r="HP28" s="1588"/>
      <c r="HQ28" s="1588"/>
      <c r="HR28" s="1588"/>
      <c r="HS28" s="1588"/>
      <c r="HT28" s="1588"/>
      <c r="HU28" s="1588"/>
      <c r="HV28" s="1588"/>
      <c r="HW28" s="1588"/>
      <c r="HX28" s="1588"/>
      <c r="HY28" s="1588"/>
      <c r="HZ28" s="1588"/>
      <c r="IA28" s="1588"/>
      <c r="IB28" s="1588"/>
      <c r="IC28" s="1588"/>
      <c r="ID28" s="1588"/>
      <c r="IE28" s="1588"/>
      <c r="IF28" s="1588"/>
      <c r="IG28" s="1588"/>
      <c r="IH28" s="1588"/>
      <c r="II28" s="1588"/>
      <c r="IJ28" s="1588"/>
      <c r="IK28" s="1588"/>
      <c r="IL28" s="1588"/>
      <c r="IM28" s="1588"/>
      <c r="IN28" s="1588"/>
      <c r="IO28" s="1588"/>
      <c r="IP28" s="1588"/>
    </row>
    <row r="29" spans="1:250" ht="15.75">
      <c r="A29" s="453" t="s">
        <v>1589</v>
      </c>
      <c r="B29" s="2378"/>
      <c r="C29" s="450"/>
      <c r="D29" s="450"/>
      <c r="E29" s="450"/>
      <c r="F29" s="457">
        <v>1055</v>
      </c>
      <c r="G29" s="1590"/>
      <c r="H29" s="344"/>
      <c r="I29" s="344"/>
      <c r="J29" s="344"/>
      <c r="K29" s="1588"/>
      <c r="L29" s="1588"/>
      <c r="M29" s="1588"/>
      <c r="N29" s="1588"/>
      <c r="O29" s="1588"/>
      <c r="P29" s="1588"/>
      <c r="Q29" s="1588"/>
      <c r="R29" s="1588"/>
      <c r="S29" s="1588"/>
      <c r="T29" s="1588"/>
      <c r="U29" s="1588"/>
      <c r="V29" s="1588"/>
      <c r="W29" s="1588"/>
      <c r="X29" s="1588"/>
      <c r="Y29" s="1588"/>
      <c r="Z29" s="1588"/>
      <c r="AA29" s="1588"/>
      <c r="AB29" s="1588"/>
      <c r="AC29" s="1588"/>
      <c r="AD29" s="1588"/>
      <c r="AE29" s="1588"/>
      <c r="AF29" s="1588"/>
      <c r="AG29" s="1588"/>
      <c r="AH29" s="1588"/>
      <c r="AI29" s="1588"/>
      <c r="AJ29" s="1588"/>
      <c r="AK29" s="1588"/>
      <c r="AL29" s="1588"/>
      <c r="AM29" s="1588"/>
      <c r="AN29" s="1588"/>
      <c r="AO29" s="1588"/>
      <c r="AP29" s="1588"/>
      <c r="AQ29" s="1588"/>
      <c r="AR29" s="1588"/>
      <c r="AS29" s="1588"/>
      <c r="AT29" s="1588"/>
      <c r="AU29" s="1588"/>
      <c r="AV29" s="1588"/>
      <c r="AW29" s="1588"/>
      <c r="AX29" s="1588"/>
      <c r="AY29" s="1588"/>
      <c r="AZ29" s="1588"/>
      <c r="BA29" s="1588"/>
      <c r="BB29" s="1588"/>
      <c r="BC29" s="1588"/>
      <c r="BD29" s="1588"/>
      <c r="BE29" s="1588"/>
      <c r="BF29" s="1588"/>
      <c r="BG29" s="1588"/>
      <c r="BH29" s="1588"/>
      <c r="BI29" s="1588"/>
      <c r="BJ29" s="1588"/>
      <c r="BK29" s="1588"/>
      <c r="BL29" s="1588"/>
      <c r="BM29" s="1588"/>
      <c r="BN29" s="1588"/>
      <c r="BO29" s="1588"/>
      <c r="BP29" s="1588"/>
      <c r="BQ29" s="1588"/>
      <c r="BR29" s="1588"/>
      <c r="BS29" s="1588"/>
      <c r="BT29" s="1588"/>
      <c r="BU29" s="1588"/>
      <c r="BV29" s="1588"/>
      <c r="BW29" s="1588"/>
      <c r="BX29" s="1588"/>
      <c r="BY29" s="1588"/>
      <c r="BZ29" s="1588"/>
      <c r="CA29" s="1588"/>
      <c r="CB29" s="1588"/>
      <c r="CC29" s="1588"/>
      <c r="CD29" s="1588"/>
      <c r="CE29" s="1588"/>
      <c r="CF29" s="1588"/>
      <c r="CG29" s="1588"/>
      <c r="CH29" s="1588"/>
      <c r="CI29" s="1588"/>
      <c r="CJ29" s="1588"/>
      <c r="CK29" s="1588"/>
      <c r="CL29" s="1588"/>
      <c r="CM29" s="1588"/>
      <c r="CN29" s="1588"/>
      <c r="CO29" s="1588"/>
      <c r="CP29" s="1588"/>
      <c r="CQ29" s="1588"/>
      <c r="CR29" s="1588"/>
      <c r="CS29" s="1588"/>
      <c r="CT29" s="1588"/>
      <c r="CU29" s="1588"/>
      <c r="CV29" s="1588"/>
      <c r="CW29" s="1588"/>
      <c r="CX29" s="1588"/>
      <c r="CY29" s="1588"/>
      <c r="CZ29" s="1588"/>
      <c r="DA29" s="1588"/>
      <c r="DB29" s="1588"/>
      <c r="DC29" s="1588"/>
      <c r="DD29" s="1588"/>
      <c r="DE29" s="1588"/>
      <c r="DF29" s="1588"/>
      <c r="DG29" s="1588"/>
      <c r="DH29" s="1588"/>
      <c r="DI29" s="1588"/>
      <c r="DJ29" s="1588"/>
      <c r="DK29" s="1588"/>
      <c r="DL29" s="1588"/>
      <c r="DM29" s="1588"/>
      <c r="DN29" s="1588"/>
      <c r="DO29" s="1588"/>
      <c r="DP29" s="1588"/>
      <c r="DQ29" s="1588"/>
      <c r="DR29" s="1588"/>
      <c r="DS29" s="1588"/>
      <c r="DT29" s="1588"/>
      <c r="DU29" s="1588"/>
      <c r="DV29" s="1588"/>
      <c r="DW29" s="1588"/>
      <c r="DX29" s="1588"/>
      <c r="DY29" s="1588"/>
      <c r="DZ29" s="1588"/>
      <c r="EA29" s="1588"/>
      <c r="EB29" s="1588"/>
      <c r="EC29" s="1588"/>
      <c r="ED29" s="1588"/>
      <c r="EE29" s="1588"/>
      <c r="EF29" s="1588"/>
      <c r="EG29" s="1588"/>
      <c r="EH29" s="1588"/>
      <c r="EI29" s="1588"/>
      <c r="EJ29" s="1588"/>
      <c r="EK29" s="1588"/>
      <c r="EL29" s="1588"/>
      <c r="EM29" s="1588"/>
      <c r="EN29" s="1588"/>
      <c r="EO29" s="1588"/>
      <c r="EP29" s="1588"/>
      <c r="EQ29" s="1588"/>
      <c r="ER29" s="1588"/>
      <c r="ES29" s="1588"/>
      <c r="ET29" s="1588"/>
      <c r="EU29" s="1588"/>
      <c r="EV29" s="1588"/>
      <c r="EW29" s="1588"/>
      <c r="EX29" s="1588"/>
      <c r="EY29" s="1588"/>
      <c r="EZ29" s="1588"/>
      <c r="FA29" s="1588"/>
      <c r="FB29" s="1588"/>
      <c r="FC29" s="1588"/>
      <c r="FD29" s="1588"/>
      <c r="FE29" s="1588"/>
      <c r="FF29" s="1588"/>
      <c r="FG29" s="1588"/>
      <c r="FH29" s="1588"/>
      <c r="FI29" s="1588"/>
      <c r="FJ29" s="1588"/>
      <c r="FK29" s="1588"/>
      <c r="FL29" s="1588"/>
      <c r="FM29" s="1588"/>
      <c r="FN29" s="1588"/>
      <c r="FO29" s="1588"/>
      <c r="FP29" s="1588"/>
      <c r="FQ29" s="1588"/>
      <c r="FR29" s="1588"/>
      <c r="FS29" s="1588"/>
      <c r="FT29" s="1588"/>
      <c r="FU29" s="1588"/>
      <c r="FV29" s="1588"/>
      <c r="FW29" s="1588"/>
      <c r="FX29" s="1588"/>
      <c r="FY29" s="1588"/>
      <c r="FZ29" s="1588"/>
      <c r="GA29" s="1588"/>
      <c r="GB29" s="1588"/>
      <c r="GC29" s="1588"/>
      <c r="GD29" s="1588"/>
      <c r="GE29" s="1588"/>
      <c r="GF29" s="1588"/>
      <c r="GG29" s="1588"/>
      <c r="GH29" s="1588"/>
      <c r="GI29" s="1588"/>
      <c r="GJ29" s="1588"/>
      <c r="GK29" s="1588"/>
      <c r="GL29" s="1588"/>
      <c r="GM29" s="1588"/>
      <c r="GN29" s="1588"/>
      <c r="GO29" s="1588"/>
      <c r="GP29" s="1588"/>
      <c r="GQ29" s="1588"/>
      <c r="GR29" s="1588"/>
      <c r="GS29" s="1588"/>
      <c r="GT29" s="1588"/>
      <c r="GU29" s="1588"/>
      <c r="GV29" s="1588"/>
      <c r="GW29" s="1588"/>
      <c r="GX29" s="1588"/>
      <c r="GY29" s="1588"/>
      <c r="GZ29" s="1588"/>
      <c r="HA29" s="1588"/>
      <c r="HB29" s="1588"/>
      <c r="HC29" s="1588"/>
      <c r="HD29" s="1588"/>
      <c r="HE29" s="1588"/>
      <c r="HF29" s="1588"/>
      <c r="HG29" s="1588"/>
      <c r="HH29" s="1588"/>
      <c r="HI29" s="1588"/>
      <c r="HJ29" s="1588"/>
      <c r="HK29" s="1588"/>
      <c r="HL29" s="1588"/>
      <c r="HM29" s="1588"/>
      <c r="HN29" s="1588"/>
      <c r="HO29" s="1588"/>
      <c r="HP29" s="1588"/>
      <c r="HQ29" s="1588"/>
      <c r="HR29" s="1588"/>
      <c r="HS29" s="1588"/>
      <c r="HT29" s="1588"/>
      <c r="HU29" s="1588"/>
      <c r="HV29" s="1588"/>
      <c r="HW29" s="1588"/>
      <c r="HX29" s="1588"/>
      <c r="HY29" s="1588"/>
      <c r="HZ29" s="1588"/>
      <c r="IA29" s="1588"/>
      <c r="IB29" s="1588"/>
      <c r="IC29" s="1588"/>
      <c r="ID29" s="1588"/>
      <c r="IE29" s="1588"/>
      <c r="IF29" s="1588"/>
      <c r="IG29" s="1588"/>
      <c r="IH29" s="1588"/>
      <c r="II29" s="1588"/>
      <c r="IJ29" s="1588"/>
      <c r="IK29" s="1588"/>
      <c r="IL29" s="1588"/>
      <c r="IM29" s="1588"/>
      <c r="IN29" s="1588"/>
      <c r="IO29" s="1588"/>
      <c r="IP29" s="1588"/>
    </row>
    <row r="30" spans="1:250" s="1588" customFormat="1" ht="16.5" thickBot="1">
      <c r="A30" s="449" t="s">
        <v>1591</v>
      </c>
      <c r="B30" s="2379"/>
      <c r="C30" s="450" t="s">
        <v>1590</v>
      </c>
      <c r="D30" s="450" t="s">
        <v>1590</v>
      </c>
      <c r="E30" s="450" t="s">
        <v>1590</v>
      </c>
      <c r="F30" s="457">
        <v>1197</v>
      </c>
      <c r="G30" s="1590"/>
      <c r="H30" s="344"/>
      <c r="I30" s="344"/>
      <c r="J30" s="344"/>
    </row>
    <row r="31" spans="1:250" s="1588" customFormat="1" ht="16.5" thickBot="1">
      <c r="A31" s="2366" t="s">
        <v>2160</v>
      </c>
      <c r="B31" s="2367"/>
      <c r="C31" s="2367"/>
      <c r="D31" s="2367"/>
      <c r="E31" s="2367"/>
      <c r="F31" s="2367"/>
      <c r="G31" s="1590"/>
      <c r="H31" s="344"/>
      <c r="I31" s="344"/>
      <c r="J31" s="344"/>
    </row>
    <row r="32" spans="1:250" s="1588" customFormat="1" ht="16.5" thickBot="1">
      <c r="A32" s="691" t="s">
        <v>2161</v>
      </c>
      <c r="B32" s="692"/>
      <c r="C32" s="693"/>
      <c r="D32" s="693"/>
      <c r="E32" s="693"/>
      <c r="F32" s="694">
        <v>600</v>
      </c>
      <c r="G32" s="1590"/>
      <c r="H32" s="344"/>
      <c r="I32" s="344"/>
      <c r="J32" s="344"/>
    </row>
    <row r="33" spans="1:250" s="1588" customFormat="1" ht="16.5" thickBot="1">
      <c r="A33" s="2366" t="s">
        <v>2160</v>
      </c>
      <c r="B33" s="2367"/>
      <c r="C33" s="2367"/>
      <c r="D33" s="2367"/>
      <c r="E33" s="2367"/>
      <c r="F33" s="2367"/>
      <c r="G33" s="1590"/>
      <c r="H33" s="344"/>
      <c r="I33" s="344"/>
      <c r="J33" s="344"/>
    </row>
    <row r="34" spans="1:250" s="1588" customFormat="1" ht="16.5" thickBot="1">
      <c r="A34" s="691" t="s">
        <v>2162</v>
      </c>
      <c r="B34" s="692"/>
      <c r="C34" s="693"/>
      <c r="D34" s="693"/>
      <c r="E34" s="693"/>
      <c r="F34" s="694">
        <v>680</v>
      </c>
      <c r="G34" s="1590"/>
      <c r="H34" s="344"/>
      <c r="I34" s="344"/>
      <c r="J34" s="344"/>
    </row>
    <row r="35" spans="1:250" s="1588" customFormat="1" ht="16.5" thickBot="1">
      <c r="A35" s="2366" t="s">
        <v>318</v>
      </c>
      <c r="B35" s="2367"/>
      <c r="C35" s="2367"/>
      <c r="D35" s="2367"/>
      <c r="E35" s="2367"/>
      <c r="F35" s="2367"/>
      <c r="G35" s="103"/>
      <c r="H35" s="344"/>
      <c r="I35" s="344"/>
      <c r="J35" s="344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  <c r="HH35" s="103"/>
      <c r="HI35" s="103"/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3"/>
      <c r="HU35" s="103"/>
      <c r="HV35" s="103"/>
      <c r="HW35" s="103"/>
      <c r="HX35" s="103"/>
      <c r="HY35" s="103"/>
      <c r="HZ35" s="103"/>
      <c r="IA35" s="103"/>
      <c r="IB35" s="103"/>
      <c r="IC35" s="103"/>
      <c r="ID35" s="103"/>
      <c r="IE35" s="103"/>
      <c r="IF35" s="103"/>
      <c r="IG35" s="103"/>
      <c r="IH35" s="103"/>
      <c r="II35" s="103"/>
      <c r="IJ35" s="103"/>
      <c r="IK35" s="103"/>
      <c r="IL35" s="103"/>
      <c r="IM35" s="103"/>
      <c r="IN35" s="103"/>
      <c r="IO35" s="103"/>
      <c r="IP35" s="103"/>
    </row>
    <row r="36" spans="1:250" s="1588" customFormat="1" ht="22.5" customHeight="1">
      <c r="A36" s="446" t="s">
        <v>1592</v>
      </c>
      <c r="B36" s="447" t="s">
        <v>1593</v>
      </c>
      <c r="C36" s="447">
        <v>2.7</v>
      </c>
      <c r="D36" s="447">
        <v>3.5</v>
      </c>
      <c r="E36" s="447">
        <v>0.83</v>
      </c>
      <c r="F36" s="452">
        <v>1310</v>
      </c>
      <c r="G36" s="1587"/>
      <c r="H36" s="344"/>
      <c r="I36" s="344"/>
      <c r="J36" s="344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3"/>
      <c r="EL36" s="103"/>
      <c r="EM36" s="103"/>
      <c r="EN36" s="103"/>
      <c r="EO36" s="103"/>
      <c r="EP36" s="103"/>
      <c r="EQ36" s="103"/>
      <c r="ER36" s="103"/>
      <c r="ES36" s="103"/>
      <c r="ET36" s="103"/>
      <c r="EU36" s="103"/>
      <c r="EV36" s="103"/>
      <c r="EW36" s="103"/>
      <c r="EX36" s="103"/>
      <c r="EY36" s="103"/>
      <c r="EZ36" s="103"/>
      <c r="FA36" s="103"/>
      <c r="FB36" s="103"/>
      <c r="FC36" s="103"/>
      <c r="FD36" s="103"/>
      <c r="FE36" s="103"/>
      <c r="FF36" s="103"/>
      <c r="FG36" s="103"/>
      <c r="FH36" s="103"/>
      <c r="FI36" s="103"/>
      <c r="FJ36" s="103"/>
      <c r="FK36" s="103"/>
      <c r="FL36" s="103"/>
      <c r="FM36" s="103"/>
      <c r="FN36" s="103"/>
      <c r="FO36" s="103"/>
      <c r="FP36" s="103"/>
      <c r="FQ36" s="103"/>
      <c r="FR36" s="103"/>
      <c r="FS36" s="103"/>
      <c r="FT36" s="103"/>
      <c r="FU36" s="103"/>
      <c r="FV36" s="103"/>
      <c r="FW36" s="103"/>
      <c r="FX36" s="103"/>
      <c r="FY36" s="103"/>
      <c r="FZ36" s="103"/>
      <c r="GA36" s="103"/>
      <c r="GB36" s="103"/>
      <c r="GC36" s="103"/>
      <c r="GD36" s="103"/>
      <c r="GE36" s="103"/>
      <c r="GF36" s="103"/>
      <c r="GG36" s="103"/>
      <c r="GH36" s="103"/>
      <c r="GI36" s="103"/>
      <c r="GJ36" s="103"/>
      <c r="GK36" s="103"/>
      <c r="GL36" s="103"/>
      <c r="GM36" s="103"/>
      <c r="GN36" s="103"/>
      <c r="GO36" s="103"/>
      <c r="GP36" s="103"/>
      <c r="GQ36" s="103"/>
      <c r="GR36" s="103"/>
      <c r="GS36" s="103"/>
      <c r="GT36" s="103"/>
      <c r="GU36" s="103"/>
      <c r="GV36" s="103"/>
      <c r="GW36" s="103"/>
      <c r="GX36" s="103"/>
      <c r="GY36" s="103"/>
      <c r="GZ36" s="103"/>
      <c r="HA36" s="103"/>
      <c r="HB36" s="103"/>
      <c r="HC36" s="103"/>
      <c r="HD36" s="103"/>
      <c r="HE36" s="103"/>
      <c r="HF36" s="103"/>
      <c r="HG36" s="103"/>
      <c r="HH36" s="103"/>
      <c r="HI36" s="103"/>
      <c r="HJ36" s="103"/>
      <c r="HK36" s="103"/>
      <c r="HL36" s="103"/>
      <c r="HM36" s="103"/>
      <c r="HN36" s="103"/>
      <c r="HO36" s="103"/>
      <c r="HP36" s="103"/>
      <c r="HQ36" s="103"/>
      <c r="HR36" s="103"/>
      <c r="HS36" s="103"/>
      <c r="HT36" s="103"/>
      <c r="HU36" s="103"/>
      <c r="HV36" s="103"/>
      <c r="HW36" s="103"/>
      <c r="HX36" s="103"/>
      <c r="HY36" s="103"/>
      <c r="HZ36" s="103"/>
      <c r="IA36" s="103"/>
      <c r="IB36" s="103"/>
      <c r="IC36" s="103"/>
      <c r="ID36" s="103"/>
      <c r="IE36" s="103"/>
      <c r="IF36" s="103"/>
      <c r="IG36" s="103"/>
      <c r="IH36" s="103"/>
      <c r="II36" s="103"/>
      <c r="IJ36" s="103"/>
      <c r="IK36" s="103"/>
      <c r="IL36" s="103"/>
      <c r="IM36" s="103"/>
      <c r="IN36" s="103"/>
      <c r="IO36" s="103"/>
      <c r="IP36" s="103"/>
    </row>
    <row r="37" spans="1:250" s="1588" customFormat="1" ht="22.5" customHeight="1">
      <c r="A37" s="453" t="s">
        <v>1594</v>
      </c>
      <c r="B37" s="455" t="s">
        <v>1593</v>
      </c>
      <c r="C37" s="455">
        <v>3.5</v>
      </c>
      <c r="D37" s="455">
        <v>4.2</v>
      </c>
      <c r="E37" s="455">
        <v>1.07</v>
      </c>
      <c r="F37" s="448">
        <v>1380</v>
      </c>
      <c r="G37" s="1587"/>
      <c r="H37" s="104"/>
      <c r="I37" s="104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3"/>
      <c r="EL37" s="103"/>
      <c r="EM37" s="103"/>
      <c r="EN37" s="103"/>
      <c r="EO37" s="103"/>
      <c r="EP37" s="103"/>
      <c r="EQ37" s="103"/>
      <c r="ER37" s="103"/>
      <c r="ES37" s="103"/>
      <c r="ET37" s="103"/>
      <c r="EU37" s="103"/>
      <c r="EV37" s="103"/>
      <c r="EW37" s="103"/>
      <c r="EX37" s="103"/>
      <c r="EY37" s="103"/>
      <c r="EZ37" s="103"/>
      <c r="FA37" s="103"/>
      <c r="FB37" s="103"/>
      <c r="FC37" s="103"/>
      <c r="FD37" s="103"/>
      <c r="FE37" s="103"/>
      <c r="FF37" s="103"/>
      <c r="FG37" s="103"/>
      <c r="FH37" s="103"/>
      <c r="FI37" s="103"/>
      <c r="FJ37" s="103"/>
      <c r="FK37" s="103"/>
      <c r="FL37" s="103"/>
      <c r="FM37" s="103"/>
      <c r="FN37" s="103"/>
      <c r="FO37" s="103"/>
      <c r="FP37" s="103"/>
      <c r="FQ37" s="103"/>
      <c r="FR37" s="103"/>
      <c r="FS37" s="103"/>
      <c r="FT37" s="103"/>
      <c r="FU37" s="103"/>
      <c r="FV37" s="103"/>
      <c r="FW37" s="103"/>
      <c r="FX37" s="103"/>
      <c r="FY37" s="103"/>
      <c r="FZ37" s="103"/>
      <c r="GA37" s="103"/>
      <c r="GB37" s="103"/>
      <c r="GC37" s="103"/>
      <c r="GD37" s="103"/>
      <c r="GE37" s="103"/>
      <c r="GF37" s="103"/>
      <c r="GG37" s="103"/>
      <c r="GH37" s="103"/>
      <c r="GI37" s="103"/>
      <c r="GJ37" s="103"/>
      <c r="GK37" s="103"/>
      <c r="GL37" s="103"/>
      <c r="GM37" s="103"/>
      <c r="GN37" s="103"/>
      <c r="GO37" s="103"/>
      <c r="GP37" s="103"/>
      <c r="GQ37" s="103"/>
      <c r="GR37" s="103"/>
      <c r="GS37" s="103"/>
      <c r="GT37" s="103"/>
      <c r="GU37" s="103"/>
      <c r="GV37" s="103"/>
      <c r="GW37" s="103"/>
      <c r="GX37" s="103"/>
      <c r="GY37" s="103"/>
      <c r="GZ37" s="103"/>
      <c r="HA37" s="103"/>
      <c r="HB37" s="103"/>
      <c r="HC37" s="103"/>
      <c r="HD37" s="103"/>
      <c r="HE37" s="103"/>
      <c r="HF37" s="103"/>
      <c r="HG37" s="103"/>
      <c r="HH37" s="103"/>
      <c r="HI37" s="103"/>
      <c r="HJ37" s="103"/>
      <c r="HK37" s="103"/>
      <c r="HL37" s="103"/>
      <c r="HM37" s="103"/>
      <c r="HN37" s="103"/>
      <c r="HO37" s="103"/>
      <c r="HP37" s="103"/>
      <c r="HQ37" s="103"/>
      <c r="HR37" s="103"/>
      <c r="HS37" s="103"/>
      <c r="HT37" s="103"/>
      <c r="HU37" s="103"/>
      <c r="HV37" s="103"/>
      <c r="HW37" s="103"/>
      <c r="HX37" s="103"/>
      <c r="HY37" s="103"/>
      <c r="HZ37" s="103"/>
      <c r="IA37" s="103"/>
      <c r="IB37" s="103"/>
      <c r="IC37" s="103"/>
      <c r="ID37" s="103"/>
      <c r="IE37" s="103"/>
      <c r="IF37" s="103"/>
      <c r="IG37" s="103"/>
      <c r="IH37" s="103"/>
      <c r="II37" s="103"/>
      <c r="IJ37" s="103"/>
      <c r="IK37" s="103"/>
      <c r="IL37" s="103"/>
      <c r="IM37" s="103"/>
      <c r="IN37" s="103"/>
      <c r="IO37" s="103"/>
      <c r="IP37" s="103"/>
    </row>
    <row r="38" spans="1:250" s="1588" customFormat="1" ht="46.5" customHeight="1">
      <c r="A38" s="446" t="s">
        <v>319</v>
      </c>
      <c r="B38" s="2383" t="s">
        <v>397</v>
      </c>
      <c r="C38" s="447" t="s">
        <v>1590</v>
      </c>
      <c r="D38" s="447" t="s">
        <v>1590</v>
      </c>
      <c r="E38" s="447" t="s">
        <v>1590</v>
      </c>
      <c r="F38" s="448">
        <v>1477</v>
      </c>
      <c r="G38" s="1591"/>
      <c r="H38" s="104"/>
      <c r="I38" s="104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  <c r="EP38" s="103"/>
      <c r="EQ38" s="103"/>
      <c r="ER38" s="103"/>
      <c r="ES38" s="103"/>
      <c r="ET38" s="103"/>
      <c r="EU38" s="103"/>
      <c r="EV38" s="103"/>
      <c r="EW38" s="103"/>
      <c r="EX38" s="103"/>
      <c r="EY38" s="103"/>
      <c r="EZ38" s="103"/>
      <c r="FA38" s="103"/>
      <c r="FB38" s="103"/>
      <c r="FC38" s="103"/>
      <c r="FD38" s="103"/>
      <c r="FE38" s="103"/>
      <c r="FF38" s="103"/>
      <c r="FG38" s="103"/>
      <c r="FH38" s="103"/>
      <c r="FI38" s="103"/>
      <c r="FJ38" s="103"/>
      <c r="FK38" s="103"/>
      <c r="FL38" s="103"/>
      <c r="FM38" s="103"/>
      <c r="FN38" s="103"/>
      <c r="FO38" s="103"/>
      <c r="FP38" s="103"/>
      <c r="FQ38" s="103"/>
      <c r="FR38" s="103"/>
      <c r="FS38" s="103"/>
      <c r="FT38" s="103"/>
      <c r="FU38" s="103"/>
      <c r="FV38" s="103"/>
      <c r="FW38" s="103"/>
      <c r="FX38" s="103"/>
      <c r="FY38" s="103"/>
      <c r="FZ38" s="103"/>
      <c r="GA38" s="103"/>
      <c r="GB38" s="103"/>
      <c r="GC38" s="103"/>
      <c r="GD38" s="103"/>
      <c r="GE38" s="103"/>
      <c r="GF38" s="103"/>
      <c r="GG38" s="103"/>
      <c r="GH38" s="103"/>
      <c r="GI38" s="103"/>
      <c r="GJ38" s="103"/>
      <c r="GK38" s="103"/>
      <c r="GL38" s="103"/>
      <c r="GM38" s="103"/>
      <c r="GN38" s="103"/>
      <c r="GO38" s="103"/>
      <c r="GP38" s="103"/>
      <c r="GQ38" s="103"/>
      <c r="GR38" s="103"/>
      <c r="GS38" s="103"/>
      <c r="GT38" s="103"/>
      <c r="GU38" s="103"/>
      <c r="GV38" s="103"/>
      <c r="GW38" s="103"/>
      <c r="GX38" s="103"/>
      <c r="GY38" s="103"/>
      <c r="GZ38" s="103"/>
      <c r="HA38" s="103"/>
      <c r="HB38" s="103"/>
      <c r="HC38" s="103"/>
      <c r="HD38" s="103"/>
      <c r="HE38" s="103"/>
      <c r="HF38" s="103"/>
      <c r="HG38" s="103"/>
      <c r="HH38" s="103"/>
      <c r="HI38" s="103"/>
      <c r="HJ38" s="103"/>
      <c r="HK38" s="103"/>
      <c r="HL38" s="103"/>
      <c r="HM38" s="103"/>
      <c r="HN38" s="103"/>
      <c r="HO38" s="103"/>
      <c r="HP38" s="103"/>
      <c r="HQ38" s="103"/>
      <c r="HR38" s="103"/>
      <c r="HS38" s="103"/>
      <c r="HT38" s="103"/>
      <c r="HU38" s="103"/>
      <c r="HV38" s="103"/>
      <c r="HW38" s="103"/>
      <c r="HX38" s="103"/>
      <c r="HY38" s="103"/>
      <c r="HZ38" s="103"/>
      <c r="IA38" s="103"/>
      <c r="IB38" s="103"/>
      <c r="IC38" s="103"/>
      <c r="ID38" s="103"/>
      <c r="IE38" s="103"/>
      <c r="IF38" s="103"/>
      <c r="IG38" s="103"/>
      <c r="IH38" s="103"/>
      <c r="II38" s="103"/>
      <c r="IJ38" s="103"/>
      <c r="IK38" s="103"/>
      <c r="IL38" s="103"/>
      <c r="IM38" s="103"/>
      <c r="IN38" s="103"/>
      <c r="IO38" s="103"/>
      <c r="IP38" s="103"/>
    </row>
    <row r="39" spans="1:250" s="1588" customFormat="1" ht="46.5" customHeight="1" thickBot="1">
      <c r="A39" s="449" t="s">
        <v>320</v>
      </c>
      <c r="B39" s="2384"/>
      <c r="C39" s="450" t="s">
        <v>1590</v>
      </c>
      <c r="D39" s="450" t="s">
        <v>1590</v>
      </c>
      <c r="E39" s="450" t="s">
        <v>1590</v>
      </c>
      <c r="F39" s="457">
        <v>1547</v>
      </c>
      <c r="G39" s="1591"/>
      <c r="H39" s="104"/>
      <c r="I39" s="104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3"/>
      <c r="EL39" s="103"/>
      <c r="EM39" s="103"/>
      <c r="EN39" s="103"/>
      <c r="EO39" s="103"/>
      <c r="EP39" s="103"/>
      <c r="EQ39" s="103"/>
      <c r="ER39" s="103"/>
      <c r="ES39" s="103"/>
      <c r="ET39" s="103"/>
      <c r="EU39" s="103"/>
      <c r="EV39" s="103"/>
      <c r="EW39" s="103"/>
      <c r="EX39" s="103"/>
      <c r="EY39" s="103"/>
      <c r="EZ39" s="103"/>
      <c r="FA39" s="103"/>
      <c r="FB39" s="103"/>
      <c r="FC39" s="103"/>
      <c r="FD39" s="103"/>
      <c r="FE39" s="103"/>
      <c r="FF39" s="103"/>
      <c r="FG39" s="103"/>
      <c r="FH39" s="103"/>
      <c r="FI39" s="103"/>
      <c r="FJ39" s="103"/>
      <c r="FK39" s="103"/>
      <c r="FL39" s="103"/>
      <c r="FM39" s="103"/>
      <c r="FN39" s="103"/>
      <c r="FO39" s="103"/>
      <c r="FP39" s="103"/>
      <c r="FQ39" s="103"/>
      <c r="FR39" s="103"/>
      <c r="FS39" s="103"/>
      <c r="FT39" s="103"/>
      <c r="FU39" s="103"/>
      <c r="FV39" s="103"/>
      <c r="FW39" s="103"/>
      <c r="FX39" s="103"/>
      <c r="FY39" s="103"/>
      <c r="FZ39" s="103"/>
      <c r="GA39" s="103"/>
      <c r="GB39" s="103"/>
      <c r="GC39" s="103"/>
      <c r="GD39" s="103"/>
      <c r="GE39" s="103"/>
      <c r="GF39" s="103"/>
      <c r="GG39" s="103"/>
      <c r="GH39" s="103"/>
      <c r="GI39" s="103"/>
      <c r="GJ39" s="103"/>
      <c r="GK39" s="103"/>
      <c r="GL39" s="103"/>
      <c r="GM39" s="103"/>
      <c r="GN39" s="103"/>
      <c r="GO39" s="103"/>
      <c r="GP39" s="103"/>
      <c r="GQ39" s="103"/>
      <c r="GR39" s="103"/>
      <c r="GS39" s="103"/>
      <c r="GT39" s="103"/>
      <c r="GU39" s="103"/>
      <c r="GV39" s="103"/>
      <c r="GW39" s="103"/>
      <c r="GX39" s="103"/>
      <c r="GY39" s="103"/>
      <c r="GZ39" s="103"/>
      <c r="HA39" s="103"/>
      <c r="HB39" s="103"/>
      <c r="HC39" s="103"/>
      <c r="HD39" s="103"/>
      <c r="HE39" s="103"/>
      <c r="HF39" s="103"/>
      <c r="HG39" s="103"/>
      <c r="HH39" s="103"/>
      <c r="HI39" s="103"/>
      <c r="HJ39" s="103"/>
      <c r="HK39" s="103"/>
      <c r="HL39" s="103"/>
      <c r="HM39" s="103"/>
      <c r="HN39" s="103"/>
      <c r="HO39" s="103"/>
      <c r="HP39" s="103"/>
      <c r="HQ39" s="103"/>
      <c r="HR39" s="103"/>
      <c r="HS39" s="103"/>
      <c r="HT39" s="103"/>
      <c r="HU39" s="103"/>
      <c r="HV39" s="103"/>
      <c r="HW39" s="103"/>
      <c r="HX39" s="103"/>
      <c r="HY39" s="103"/>
      <c r="HZ39" s="103"/>
      <c r="IA39" s="103"/>
      <c r="IB39" s="103"/>
      <c r="IC39" s="103"/>
      <c r="ID39" s="103"/>
      <c r="IE39" s="103"/>
      <c r="IF39" s="103"/>
      <c r="IG39" s="103"/>
      <c r="IH39" s="103"/>
      <c r="II39" s="103"/>
      <c r="IJ39" s="103"/>
      <c r="IK39" s="103"/>
      <c r="IL39" s="103"/>
      <c r="IM39" s="103"/>
      <c r="IN39" s="103"/>
      <c r="IO39" s="103"/>
      <c r="IP39" s="103"/>
    </row>
    <row r="40" spans="1:250" ht="19.5" thickBot="1">
      <c r="A40" s="2366" t="s">
        <v>2418</v>
      </c>
      <c r="B40" s="2367"/>
      <c r="C40" s="2367"/>
      <c r="D40" s="2367"/>
      <c r="E40" s="2367"/>
      <c r="F40" s="2367"/>
      <c r="G40" s="1592"/>
      <c r="H40" s="1592"/>
      <c r="I40" s="104"/>
    </row>
    <row r="41" spans="1:250" ht="15.75">
      <c r="A41" s="446" t="s">
        <v>1595</v>
      </c>
      <c r="B41" s="447" t="s">
        <v>1596</v>
      </c>
      <c r="C41" s="447">
        <v>2.63</v>
      </c>
      <c r="D41" s="447">
        <v>3.69</v>
      </c>
      <c r="E41" s="447">
        <v>0.65</v>
      </c>
      <c r="F41" s="465">
        <v>960</v>
      </c>
      <c r="G41" s="1593"/>
      <c r="H41" s="1594"/>
    </row>
    <row r="42" spans="1:250" ht="13.5" thickBot="1">
      <c r="A42" s="2380"/>
      <c r="B42" s="2381"/>
      <c r="C42" s="2381"/>
      <c r="D42" s="2381"/>
      <c r="E42" s="2381"/>
      <c r="F42" s="2381"/>
      <c r="G42" s="1592"/>
      <c r="H42" s="1592"/>
    </row>
    <row r="43" spans="1:250" ht="16.5" thickBot="1">
      <c r="A43" s="2369" t="s">
        <v>468</v>
      </c>
      <c r="B43" s="2370"/>
      <c r="C43" s="2370"/>
      <c r="D43" s="2370"/>
      <c r="E43" s="2370"/>
      <c r="F43" s="2370"/>
      <c r="G43" s="1595"/>
      <c r="H43" s="104"/>
    </row>
    <row r="44" spans="1:250" ht="15.75">
      <c r="A44" s="453" t="s">
        <v>321</v>
      </c>
      <c r="B44" s="2371" t="s">
        <v>469</v>
      </c>
      <c r="C44" s="466">
        <v>2.5</v>
      </c>
      <c r="D44" s="466">
        <v>3</v>
      </c>
      <c r="E44" s="466"/>
      <c r="F44" s="467">
        <v>1266</v>
      </c>
      <c r="G44" s="1596"/>
      <c r="H44" s="1597"/>
    </row>
    <row r="45" spans="1:250" ht="16.5" thickBot="1">
      <c r="A45" s="468" t="s">
        <v>322</v>
      </c>
      <c r="B45" s="2372"/>
      <c r="C45" s="469">
        <v>3.5</v>
      </c>
      <c r="D45" s="469">
        <v>3.5</v>
      </c>
      <c r="E45" s="469"/>
      <c r="F45" s="470">
        <v>1337</v>
      </c>
      <c r="G45" s="1596"/>
      <c r="H45" s="1597"/>
    </row>
    <row r="46" spans="1:250" ht="15.75">
      <c r="A46" s="2373" t="s">
        <v>1597</v>
      </c>
      <c r="B46" s="2374"/>
      <c r="C46" s="2374"/>
      <c r="D46" s="2374"/>
      <c r="E46" s="2374"/>
      <c r="F46" s="2374"/>
      <c r="H46" s="104"/>
    </row>
    <row r="47" spans="1:250" ht="21" customHeight="1">
      <c r="A47" s="1641" t="s">
        <v>1598</v>
      </c>
      <c r="B47" s="471"/>
      <c r="C47" s="471"/>
      <c r="D47" s="472"/>
      <c r="E47" s="472"/>
      <c r="F47" s="473">
        <v>576</v>
      </c>
      <c r="H47" s="104"/>
    </row>
    <row r="48" spans="1:250" ht="21" customHeight="1">
      <c r="A48" s="1642" t="s">
        <v>2419</v>
      </c>
      <c r="B48" s="363" t="s">
        <v>1760</v>
      </c>
      <c r="C48" s="471"/>
      <c r="D48" s="472"/>
      <c r="E48" s="472"/>
      <c r="F48" s="473">
        <v>576</v>
      </c>
      <c r="H48" s="104"/>
    </row>
    <row r="49" spans="1:8" ht="21" customHeight="1">
      <c r="A49" s="1642" t="s">
        <v>1599</v>
      </c>
      <c r="B49" s="471"/>
      <c r="C49" s="471"/>
      <c r="D49" s="472"/>
      <c r="E49" s="472"/>
      <c r="F49" s="473">
        <v>625</v>
      </c>
      <c r="H49" s="104"/>
    </row>
    <row r="50" spans="1:8" ht="16.5" thickBot="1">
      <c r="A50" s="1643" t="s">
        <v>1759</v>
      </c>
      <c r="B50" s="1644" t="s">
        <v>1760</v>
      </c>
      <c r="C50" s="1645"/>
      <c r="D50" s="1646"/>
      <c r="E50" s="1646"/>
      <c r="F50" s="1647">
        <v>625</v>
      </c>
      <c r="H50" s="104"/>
    </row>
    <row r="51" spans="1:8">
      <c r="A51" s="689"/>
      <c r="B51" s="690"/>
      <c r="C51" s="690"/>
      <c r="D51" s="668"/>
      <c r="E51" s="668"/>
      <c r="F51" s="1598"/>
      <c r="H51" s="104"/>
    </row>
    <row r="52" spans="1:8" ht="34.5" customHeight="1">
      <c r="A52" s="689"/>
      <c r="B52" s="690"/>
      <c r="C52" s="690"/>
      <c r="D52" s="668"/>
      <c r="E52" s="668"/>
      <c r="F52" s="1598"/>
      <c r="H52" s="104"/>
    </row>
    <row r="53" spans="1:8" ht="34.5" customHeight="1">
      <c r="A53" s="689"/>
      <c r="B53" s="690"/>
      <c r="C53" s="690"/>
      <c r="D53" s="668"/>
      <c r="E53" s="668"/>
      <c r="F53" s="1598"/>
      <c r="H53" s="104"/>
    </row>
    <row r="54" spans="1:8" ht="34.5" customHeight="1">
      <c r="A54" s="689"/>
      <c r="B54" s="2339"/>
      <c r="C54" s="2339"/>
      <c r="D54" s="2339"/>
      <c r="E54" s="2339"/>
      <c r="F54" s="2339"/>
      <c r="H54" s="104"/>
    </row>
    <row r="55" spans="1:8" ht="34.5" customHeight="1">
      <c r="A55" s="689"/>
      <c r="B55" s="690"/>
      <c r="C55" s="690"/>
      <c r="D55" s="668"/>
      <c r="E55" s="668"/>
      <c r="F55" s="1598"/>
      <c r="H55" s="104"/>
    </row>
    <row r="56" spans="1:8">
      <c r="A56" s="689"/>
      <c r="B56" s="690"/>
      <c r="C56" s="690"/>
      <c r="D56" s="668"/>
      <c r="E56" s="668"/>
      <c r="F56" s="1598"/>
      <c r="H56" s="104"/>
    </row>
    <row r="57" spans="1:8">
      <c r="A57" s="689"/>
      <c r="B57" s="690"/>
      <c r="C57" s="690"/>
      <c r="D57" s="668"/>
      <c r="E57" s="668"/>
      <c r="F57" s="1598"/>
      <c r="H57" s="104"/>
    </row>
    <row r="58" spans="1:8">
      <c r="A58" s="689"/>
      <c r="B58" s="690"/>
      <c r="C58" s="690"/>
      <c r="D58" s="668"/>
      <c r="E58" s="668"/>
      <c r="F58" s="1598"/>
      <c r="H58" s="104"/>
    </row>
    <row r="59" spans="1:8">
      <c r="A59" s="689"/>
      <c r="B59" s="690"/>
      <c r="C59" s="690"/>
      <c r="D59" s="668"/>
      <c r="E59" s="668"/>
      <c r="F59" s="1598"/>
      <c r="H59" s="104"/>
    </row>
    <row r="60" spans="1:8">
      <c r="A60" s="689"/>
      <c r="B60" s="690"/>
      <c r="C60" s="690"/>
      <c r="D60" s="668"/>
      <c r="E60" s="668"/>
      <c r="F60" s="1598"/>
      <c r="H60" s="104"/>
    </row>
    <row r="61" spans="1:8" ht="21.75" customHeight="1">
      <c r="A61" s="689"/>
      <c r="B61" s="690"/>
      <c r="C61" s="690"/>
      <c r="D61" s="668"/>
      <c r="E61" s="668"/>
      <c r="F61" s="1598"/>
      <c r="H61" s="104"/>
    </row>
    <row r="62" spans="1:8" ht="24.75" customHeight="1">
      <c r="A62" s="689"/>
      <c r="B62" s="690"/>
      <c r="C62" s="690"/>
      <c r="D62" s="668"/>
      <c r="E62" s="668"/>
      <c r="F62" s="1598"/>
      <c r="H62" s="104"/>
    </row>
    <row r="63" spans="1:8" ht="57.75" customHeight="1">
      <c r="A63" s="689"/>
      <c r="B63" s="690"/>
      <c r="C63" s="690"/>
      <c r="D63" s="668"/>
      <c r="E63" s="668"/>
      <c r="F63" s="1598"/>
      <c r="H63" s="104"/>
    </row>
    <row r="64" spans="1:8" ht="69" customHeight="1">
      <c r="A64" s="689"/>
      <c r="B64" s="690"/>
      <c r="C64" s="690"/>
      <c r="D64" s="668"/>
      <c r="E64" s="668"/>
      <c r="F64" s="1598"/>
      <c r="H64" s="104"/>
    </row>
    <row r="65" spans="1:8">
      <c r="A65" s="689"/>
      <c r="B65" s="690"/>
      <c r="C65" s="690"/>
      <c r="D65" s="668"/>
      <c r="E65" s="668"/>
      <c r="F65" s="1598"/>
      <c r="H65" s="104"/>
    </row>
    <row r="66" spans="1:8">
      <c r="A66" s="689"/>
      <c r="B66" s="690"/>
      <c r="C66" s="690"/>
      <c r="D66" s="668"/>
      <c r="E66" s="668"/>
      <c r="F66" s="1598"/>
      <c r="H66" s="104"/>
    </row>
    <row r="67" spans="1:8">
      <c r="A67" s="689"/>
      <c r="B67" s="690"/>
      <c r="C67" s="690"/>
      <c r="D67" s="668"/>
      <c r="E67" s="668"/>
      <c r="F67" s="1598"/>
      <c r="H67" s="104"/>
    </row>
    <row r="68" spans="1:8">
      <c r="A68" s="689"/>
      <c r="B68" s="690"/>
      <c r="C68" s="690"/>
      <c r="D68" s="668"/>
      <c r="E68" s="668"/>
      <c r="F68" s="1598"/>
      <c r="H68" s="104"/>
    </row>
    <row r="69" spans="1:8">
      <c r="A69" s="689"/>
      <c r="B69" s="690"/>
      <c r="C69" s="690"/>
      <c r="D69" s="668"/>
      <c r="E69" s="668"/>
      <c r="F69" s="1598"/>
      <c r="H69" s="104"/>
    </row>
    <row r="70" spans="1:8">
      <c r="A70" s="689"/>
      <c r="B70" s="690"/>
      <c r="C70" s="690"/>
      <c r="D70" s="668"/>
      <c r="E70" s="668"/>
      <c r="F70" s="1598"/>
      <c r="H70" s="104"/>
    </row>
    <row r="71" spans="1:8">
      <c r="A71" s="689"/>
      <c r="B71" s="690"/>
      <c r="C71" s="690"/>
      <c r="D71" s="668"/>
      <c r="E71" s="668"/>
      <c r="F71" s="1598"/>
      <c r="H71" s="104"/>
    </row>
    <row r="72" spans="1:8">
      <c r="A72" s="689"/>
      <c r="B72" s="690"/>
      <c r="C72" s="690"/>
      <c r="D72" s="668"/>
      <c r="E72" s="668"/>
      <c r="F72" s="1598"/>
      <c r="H72" s="104"/>
    </row>
    <row r="73" spans="1:8">
      <c r="A73" s="689"/>
      <c r="B73" s="690"/>
      <c r="C73" s="690"/>
      <c r="D73" s="668"/>
      <c r="E73" s="668"/>
      <c r="F73" s="1598"/>
      <c r="H73" s="104"/>
    </row>
    <row r="74" spans="1:8">
      <c r="A74" s="689"/>
      <c r="B74" s="690"/>
      <c r="C74" s="690"/>
      <c r="D74" s="668"/>
      <c r="E74" s="668"/>
      <c r="F74" s="1598"/>
      <c r="H74" s="104"/>
    </row>
    <row r="75" spans="1:8">
      <c r="A75" s="689"/>
      <c r="B75" s="690"/>
      <c r="C75" s="690"/>
      <c r="D75" s="668"/>
      <c r="E75" s="668"/>
      <c r="F75" s="1598"/>
      <c r="H75" s="104"/>
    </row>
    <row r="76" spans="1:8">
      <c r="A76" s="689"/>
      <c r="B76" s="690"/>
      <c r="C76" s="690"/>
      <c r="D76" s="668"/>
      <c r="E76" s="668"/>
      <c r="F76" s="1598"/>
      <c r="H76" s="104"/>
    </row>
    <row r="77" spans="1:8">
      <c r="A77" s="689"/>
      <c r="B77" s="690"/>
      <c r="C77" s="690"/>
      <c r="D77" s="668"/>
      <c r="E77" s="668"/>
      <c r="F77" s="1598"/>
      <c r="H77" s="104"/>
    </row>
    <row r="78" spans="1:8">
      <c r="A78" s="689"/>
      <c r="B78" s="690"/>
      <c r="C78" s="690"/>
      <c r="D78" s="668"/>
      <c r="E78" s="668"/>
      <c r="F78" s="1598"/>
      <c r="H78" s="104"/>
    </row>
    <row r="79" spans="1:8">
      <c r="A79" s="689"/>
      <c r="B79" s="690"/>
      <c r="C79" s="690"/>
      <c r="D79" s="668"/>
      <c r="E79" s="668"/>
      <c r="F79" s="1598"/>
      <c r="H79" s="104"/>
    </row>
    <row r="80" spans="1:8">
      <c r="A80" s="689"/>
      <c r="B80" s="690"/>
      <c r="C80" s="690"/>
      <c r="D80" s="668"/>
      <c r="E80" s="668"/>
      <c r="F80" s="1598"/>
      <c r="H80" s="104"/>
    </row>
    <row r="81" spans="1:8">
      <c r="A81" s="689"/>
      <c r="B81" s="690"/>
      <c r="C81" s="690"/>
      <c r="D81" s="668"/>
      <c r="E81" s="668"/>
      <c r="F81" s="1598"/>
      <c r="H81" s="104"/>
    </row>
    <row r="82" spans="1:8">
      <c r="A82" s="689"/>
      <c r="B82" s="690"/>
      <c r="C82" s="690"/>
      <c r="D82" s="668"/>
      <c r="E82" s="668"/>
      <c r="F82" s="1598"/>
      <c r="H82" s="104"/>
    </row>
    <row r="83" spans="1:8">
      <c r="A83" s="689"/>
      <c r="B83" s="690"/>
      <c r="C83" s="690"/>
      <c r="D83" s="668"/>
      <c r="E83" s="668"/>
      <c r="F83" s="1598"/>
      <c r="H83" s="104"/>
    </row>
    <row r="84" spans="1:8">
      <c r="A84" s="689"/>
      <c r="B84" s="690"/>
      <c r="C84" s="690"/>
      <c r="D84" s="668"/>
      <c r="E84" s="668"/>
      <c r="F84" s="1598"/>
      <c r="H84" s="104"/>
    </row>
    <row r="85" spans="1:8">
      <c r="A85" s="689"/>
      <c r="B85" s="690"/>
      <c r="C85" s="690"/>
      <c r="D85" s="668"/>
      <c r="E85" s="668"/>
      <c r="F85" s="1598"/>
      <c r="H85" s="104"/>
    </row>
    <row r="86" spans="1:8">
      <c r="A86" s="689"/>
      <c r="B86" s="690"/>
      <c r="C86" s="690"/>
      <c r="D86" s="668"/>
      <c r="E86" s="668"/>
      <c r="F86" s="1598"/>
      <c r="H86" s="104"/>
    </row>
    <row r="87" spans="1:8">
      <c r="A87" s="689"/>
      <c r="B87" s="690"/>
      <c r="C87" s="690"/>
      <c r="D87" s="668"/>
      <c r="E87" s="668"/>
      <c r="F87" s="1598"/>
      <c r="H87" s="104"/>
    </row>
    <row r="88" spans="1:8">
      <c r="A88" s="689"/>
      <c r="B88" s="690"/>
      <c r="C88" s="690"/>
      <c r="D88" s="668"/>
      <c r="E88" s="668"/>
      <c r="F88" s="1598"/>
      <c r="H88" s="104"/>
    </row>
    <row r="89" spans="1:8">
      <c r="A89" s="689"/>
      <c r="B89" s="690"/>
      <c r="C89" s="690"/>
      <c r="D89" s="668"/>
      <c r="E89" s="668"/>
      <c r="F89" s="1598"/>
      <c r="H89" s="104"/>
    </row>
    <row r="90" spans="1:8">
      <c r="A90" s="689"/>
      <c r="B90" s="690"/>
      <c r="C90" s="690"/>
      <c r="D90" s="668"/>
      <c r="E90" s="668"/>
      <c r="F90" s="1598"/>
      <c r="H90" s="104"/>
    </row>
    <row r="91" spans="1:8">
      <c r="A91" s="689"/>
      <c r="B91" s="690"/>
      <c r="C91" s="690"/>
      <c r="D91" s="668"/>
      <c r="E91" s="668"/>
      <c r="F91" s="1598"/>
      <c r="H91" s="104"/>
    </row>
    <row r="92" spans="1:8">
      <c r="A92" s="689"/>
      <c r="B92" s="690"/>
      <c r="C92" s="690"/>
      <c r="D92" s="668"/>
      <c r="E92" s="668"/>
      <c r="F92" s="1598"/>
      <c r="H92" s="104"/>
    </row>
    <row r="93" spans="1:8">
      <c r="A93" s="689"/>
      <c r="B93" s="690"/>
      <c r="C93" s="690"/>
      <c r="D93" s="668"/>
      <c r="E93" s="668"/>
      <c r="F93" s="1598"/>
      <c r="H93" s="104"/>
    </row>
    <row r="94" spans="1:8">
      <c r="A94" s="689"/>
      <c r="B94" s="690"/>
      <c r="C94" s="690"/>
      <c r="D94" s="668"/>
      <c r="E94" s="668"/>
      <c r="F94" s="1598"/>
      <c r="H94" s="104"/>
    </row>
    <row r="95" spans="1:8">
      <c r="A95" s="689"/>
      <c r="B95" s="690"/>
      <c r="C95" s="690"/>
      <c r="D95" s="668"/>
      <c r="E95" s="668"/>
      <c r="F95" s="1598"/>
      <c r="H95" s="104"/>
    </row>
    <row r="96" spans="1:8">
      <c r="A96" s="689"/>
      <c r="B96" s="690"/>
      <c r="C96" s="690"/>
      <c r="D96" s="668"/>
      <c r="E96" s="668"/>
      <c r="F96" s="1598"/>
      <c r="H96" s="104"/>
    </row>
    <row r="97" spans="1:8">
      <c r="A97" s="689"/>
      <c r="B97" s="690"/>
      <c r="C97" s="690"/>
      <c r="D97" s="668"/>
      <c r="E97" s="668"/>
      <c r="F97" s="1598"/>
      <c r="H97" s="104"/>
    </row>
    <row r="98" spans="1:8">
      <c r="A98" s="689"/>
      <c r="B98" s="690"/>
      <c r="C98" s="690"/>
      <c r="D98" s="668"/>
      <c r="E98" s="668"/>
      <c r="F98" s="1598"/>
      <c r="H98" s="104"/>
    </row>
    <row r="99" spans="1:8">
      <c r="A99" s="689"/>
      <c r="B99" s="690"/>
      <c r="C99" s="690"/>
      <c r="D99" s="668"/>
      <c r="E99" s="668"/>
      <c r="F99" s="1598"/>
      <c r="H99" s="104"/>
    </row>
    <row r="100" spans="1:8">
      <c r="A100" s="689"/>
      <c r="B100" s="690"/>
      <c r="C100" s="690"/>
      <c r="D100" s="668"/>
      <c r="E100" s="668"/>
      <c r="F100" s="1598"/>
      <c r="H100" s="104"/>
    </row>
    <row r="101" spans="1:8">
      <c r="A101" s="689"/>
      <c r="B101" s="690"/>
      <c r="C101" s="690"/>
      <c r="D101" s="668"/>
      <c r="E101" s="668"/>
      <c r="F101" s="1598"/>
      <c r="H101" s="104"/>
    </row>
    <row r="102" spans="1:8">
      <c r="A102" s="689"/>
      <c r="B102" s="690"/>
      <c r="C102" s="690"/>
      <c r="D102" s="668"/>
      <c r="E102" s="668"/>
      <c r="F102" s="1598"/>
      <c r="H102" s="104"/>
    </row>
    <row r="103" spans="1:8">
      <c r="A103" s="689"/>
      <c r="B103" s="690"/>
      <c r="C103" s="690"/>
      <c r="D103" s="668"/>
      <c r="E103" s="668"/>
      <c r="F103" s="1598"/>
      <c r="H103" s="104"/>
    </row>
    <row r="104" spans="1:8">
      <c r="A104" s="689"/>
      <c r="B104" s="690"/>
      <c r="C104" s="690"/>
      <c r="D104" s="668"/>
      <c r="E104" s="668"/>
      <c r="F104" s="1598"/>
      <c r="H104" s="104"/>
    </row>
    <row r="105" spans="1:8">
      <c r="A105" s="689"/>
      <c r="B105" s="690"/>
      <c r="C105" s="690"/>
      <c r="D105" s="668"/>
      <c r="E105" s="668"/>
      <c r="F105" s="1598"/>
      <c r="H105" s="104"/>
    </row>
    <row r="106" spans="1:8">
      <c r="A106" s="689"/>
      <c r="B106" s="690"/>
      <c r="C106" s="690"/>
      <c r="D106" s="668"/>
      <c r="E106" s="668"/>
      <c r="F106" s="1598"/>
      <c r="H106" s="104"/>
    </row>
    <row r="107" spans="1:8">
      <c r="A107" s="689"/>
      <c r="B107" s="690"/>
      <c r="C107" s="690"/>
      <c r="D107" s="668"/>
      <c r="E107" s="668"/>
      <c r="F107" s="1598"/>
      <c r="H107" s="104"/>
    </row>
    <row r="108" spans="1:8">
      <c r="A108" s="689"/>
      <c r="B108" s="690"/>
      <c r="C108" s="690"/>
      <c r="D108" s="668"/>
      <c r="E108" s="668"/>
      <c r="F108" s="1598"/>
      <c r="H108" s="104"/>
    </row>
    <row r="109" spans="1:8">
      <c r="A109" s="689"/>
      <c r="B109" s="690"/>
      <c r="C109" s="690"/>
      <c r="D109" s="668"/>
      <c r="E109" s="668"/>
      <c r="F109" s="1598"/>
      <c r="H109" s="104"/>
    </row>
    <row r="110" spans="1:8">
      <c r="A110" s="689"/>
      <c r="B110" s="690"/>
      <c r="C110" s="690"/>
      <c r="D110" s="668"/>
      <c r="E110" s="668"/>
      <c r="F110" s="1598"/>
      <c r="H110" s="104"/>
    </row>
    <row r="111" spans="1:8">
      <c r="A111" s="689"/>
      <c r="B111" s="690"/>
      <c r="C111" s="690"/>
      <c r="D111" s="668"/>
      <c r="E111" s="668"/>
      <c r="F111" s="1598"/>
      <c r="H111" s="104"/>
    </row>
    <row r="112" spans="1:8">
      <c r="A112" s="689"/>
      <c r="B112" s="690"/>
      <c r="C112" s="690"/>
      <c r="D112" s="668"/>
      <c r="E112" s="668"/>
      <c r="F112" s="1598"/>
      <c r="H112" s="104"/>
    </row>
    <row r="113" spans="1:8">
      <c r="A113" s="689"/>
      <c r="B113" s="690"/>
      <c r="C113" s="690"/>
      <c r="D113" s="668"/>
      <c r="E113" s="668"/>
      <c r="F113" s="1598"/>
      <c r="H113" s="104"/>
    </row>
    <row r="114" spans="1:8">
      <c r="A114" s="689"/>
      <c r="B114" s="690"/>
      <c r="C114" s="690"/>
      <c r="D114" s="668"/>
      <c r="E114" s="668"/>
      <c r="F114" s="1598"/>
      <c r="H114" s="104"/>
    </row>
    <row r="115" spans="1:8">
      <c r="A115" s="689"/>
      <c r="B115" s="690"/>
      <c r="C115" s="690"/>
      <c r="D115" s="668"/>
      <c r="E115" s="668"/>
      <c r="F115" s="1598"/>
      <c r="H115" s="104"/>
    </row>
    <row r="116" spans="1:8">
      <c r="A116" s="689"/>
      <c r="B116" s="690"/>
      <c r="C116" s="690"/>
      <c r="D116" s="668"/>
      <c r="E116" s="668"/>
      <c r="F116" s="1598"/>
      <c r="H116" s="104"/>
    </row>
    <row r="117" spans="1:8">
      <c r="A117" s="689"/>
      <c r="B117" s="690"/>
      <c r="C117" s="690"/>
      <c r="D117" s="668"/>
      <c r="E117" s="668"/>
      <c r="F117" s="1598"/>
      <c r="H117" s="104"/>
    </row>
    <row r="118" spans="1:8">
      <c r="A118" s="689"/>
      <c r="B118" s="690"/>
      <c r="C118" s="690"/>
      <c r="D118" s="668"/>
      <c r="E118" s="668"/>
      <c r="F118" s="1598"/>
      <c r="H118" s="104"/>
    </row>
    <row r="119" spans="1:8">
      <c r="A119" s="689"/>
      <c r="B119" s="690"/>
      <c r="C119" s="690"/>
      <c r="D119" s="668"/>
      <c r="E119" s="668"/>
      <c r="F119" s="1598"/>
      <c r="H119" s="104"/>
    </row>
    <row r="120" spans="1:8">
      <c r="A120" s="689"/>
      <c r="B120" s="690"/>
      <c r="C120" s="690"/>
      <c r="D120" s="668"/>
      <c r="E120" s="668"/>
      <c r="F120" s="1598"/>
      <c r="H120" s="104"/>
    </row>
    <row r="121" spans="1:8">
      <c r="A121" s="689"/>
      <c r="B121" s="690"/>
      <c r="C121" s="690"/>
      <c r="D121" s="668"/>
      <c r="E121" s="668"/>
      <c r="F121" s="1598"/>
      <c r="H121" s="104"/>
    </row>
    <row r="122" spans="1:8">
      <c r="A122" s="689"/>
      <c r="B122" s="690"/>
      <c r="C122" s="690"/>
      <c r="D122" s="668"/>
      <c r="E122" s="668"/>
      <c r="F122" s="1598"/>
      <c r="H122" s="104"/>
    </row>
    <row r="123" spans="1:8">
      <c r="A123" s="689"/>
      <c r="B123" s="690"/>
      <c r="C123" s="690"/>
      <c r="D123" s="668"/>
      <c r="E123" s="668"/>
      <c r="F123" s="1598"/>
      <c r="H123" s="104"/>
    </row>
    <row r="124" spans="1:8">
      <c r="A124" s="689"/>
      <c r="B124" s="690"/>
      <c r="C124" s="690"/>
      <c r="D124" s="668"/>
      <c r="E124" s="668"/>
      <c r="F124" s="1598"/>
      <c r="H124" s="104"/>
    </row>
    <row r="125" spans="1:8">
      <c r="A125" s="689"/>
      <c r="B125" s="690"/>
      <c r="C125" s="690"/>
      <c r="D125" s="668"/>
      <c r="E125" s="668"/>
      <c r="F125" s="1598"/>
      <c r="H125" s="104"/>
    </row>
    <row r="126" spans="1:8">
      <c r="A126" s="689"/>
      <c r="B126" s="690"/>
      <c r="C126" s="690"/>
      <c r="D126" s="668"/>
      <c r="E126" s="668"/>
      <c r="F126" s="1598"/>
      <c r="H126" s="104"/>
    </row>
    <row r="127" spans="1:8">
      <c r="A127" s="689"/>
      <c r="B127" s="690"/>
      <c r="C127" s="690"/>
      <c r="D127" s="668"/>
      <c r="E127" s="668"/>
      <c r="F127" s="1598"/>
      <c r="H127" s="104"/>
    </row>
    <row r="128" spans="1:8">
      <c r="A128" s="689"/>
      <c r="B128" s="690"/>
      <c r="C128" s="690"/>
      <c r="D128" s="668"/>
      <c r="E128" s="668"/>
      <c r="F128" s="1598"/>
      <c r="H128" s="104"/>
    </row>
    <row r="129" spans="1:8">
      <c r="A129" s="689"/>
      <c r="B129" s="690"/>
      <c r="C129" s="690"/>
      <c r="D129" s="668"/>
      <c r="E129" s="668"/>
      <c r="F129" s="1598"/>
      <c r="H129" s="104"/>
    </row>
    <row r="130" spans="1:8">
      <c r="A130" s="689"/>
      <c r="B130" s="690"/>
      <c r="C130" s="690"/>
      <c r="D130" s="668"/>
      <c r="E130" s="668"/>
      <c r="F130" s="1598"/>
      <c r="H130" s="104"/>
    </row>
    <row r="131" spans="1:8">
      <c r="A131" s="689"/>
      <c r="B131" s="690"/>
      <c r="C131" s="690"/>
      <c r="D131" s="668"/>
      <c r="E131" s="668"/>
      <c r="F131" s="1598"/>
      <c r="H131" s="104"/>
    </row>
    <row r="132" spans="1:8">
      <c r="A132" s="689"/>
      <c r="B132" s="690"/>
      <c r="C132" s="690"/>
      <c r="D132" s="668"/>
      <c r="E132" s="668"/>
      <c r="F132" s="1598"/>
      <c r="H132" s="104"/>
    </row>
    <row r="133" spans="1:8">
      <c r="A133" s="689"/>
      <c r="B133" s="690"/>
      <c r="C133" s="690"/>
      <c r="D133" s="668"/>
      <c r="E133" s="668"/>
      <c r="F133" s="1598"/>
      <c r="H133" s="104"/>
    </row>
    <row r="134" spans="1:8">
      <c r="A134" s="689"/>
      <c r="B134" s="690"/>
      <c r="C134" s="690"/>
      <c r="D134" s="668"/>
      <c r="E134" s="668"/>
      <c r="F134" s="1598"/>
      <c r="H134" s="104"/>
    </row>
    <row r="135" spans="1:8">
      <c r="A135" s="689"/>
      <c r="B135" s="690"/>
      <c r="C135" s="690"/>
      <c r="D135" s="668"/>
      <c r="E135" s="668"/>
      <c r="F135" s="1598"/>
      <c r="H135" s="104"/>
    </row>
    <row r="136" spans="1:8">
      <c r="A136" s="689"/>
      <c r="B136" s="690"/>
      <c r="C136" s="690"/>
      <c r="D136" s="668"/>
      <c r="E136" s="668"/>
      <c r="F136" s="1598"/>
      <c r="H136" s="104"/>
    </row>
    <row r="137" spans="1:8">
      <c r="A137" s="689"/>
      <c r="B137" s="690"/>
      <c r="C137" s="690"/>
      <c r="D137" s="668"/>
      <c r="E137" s="668"/>
      <c r="F137" s="1598"/>
      <c r="H137" s="104"/>
    </row>
    <row r="138" spans="1:8">
      <c r="A138" s="689"/>
      <c r="B138" s="690"/>
      <c r="C138" s="690"/>
      <c r="D138" s="668"/>
      <c r="E138" s="668"/>
      <c r="F138" s="1598"/>
      <c r="H138" s="104"/>
    </row>
    <row r="139" spans="1:8">
      <c r="A139" s="689"/>
      <c r="B139" s="690"/>
      <c r="C139" s="690"/>
      <c r="D139" s="668"/>
      <c r="E139" s="668"/>
      <c r="F139" s="1598"/>
      <c r="H139" s="104"/>
    </row>
    <row r="140" spans="1:8">
      <c r="A140" s="689"/>
      <c r="B140" s="690"/>
      <c r="C140" s="690"/>
      <c r="D140" s="668"/>
      <c r="E140" s="668"/>
      <c r="F140" s="1598"/>
      <c r="H140" s="104"/>
    </row>
    <row r="141" spans="1:8">
      <c r="A141" s="689"/>
      <c r="B141" s="690"/>
      <c r="C141" s="690"/>
      <c r="D141" s="668"/>
      <c r="E141" s="668"/>
      <c r="F141" s="1598"/>
      <c r="H141" s="104"/>
    </row>
    <row r="142" spans="1:8">
      <c r="A142" s="689"/>
      <c r="B142" s="690"/>
      <c r="C142" s="690"/>
      <c r="D142" s="668"/>
      <c r="E142" s="668"/>
      <c r="F142" s="1598"/>
      <c r="H142" s="104"/>
    </row>
    <row r="143" spans="1:8">
      <c r="A143" s="689"/>
      <c r="B143" s="690"/>
      <c r="C143" s="690"/>
      <c r="D143" s="668"/>
      <c r="E143" s="668"/>
      <c r="F143" s="1598"/>
      <c r="H143" s="104"/>
    </row>
    <row r="144" spans="1:8">
      <c r="A144" s="689"/>
      <c r="B144" s="690"/>
      <c r="C144" s="690"/>
      <c r="D144" s="668"/>
      <c r="E144" s="668"/>
      <c r="F144" s="1598"/>
      <c r="H144" s="104"/>
    </row>
    <row r="145" spans="1:8">
      <c r="A145" s="689"/>
      <c r="B145" s="690"/>
      <c r="C145" s="690"/>
      <c r="D145" s="668"/>
      <c r="E145" s="668"/>
      <c r="F145" s="1598"/>
      <c r="H145" s="104"/>
    </row>
    <row r="146" spans="1:8">
      <c r="A146" s="689"/>
      <c r="B146" s="690"/>
      <c r="C146" s="690"/>
      <c r="D146" s="668"/>
      <c r="E146" s="668"/>
      <c r="F146" s="1598"/>
      <c r="H146" s="104"/>
    </row>
    <row r="147" spans="1:8">
      <c r="A147" s="689"/>
      <c r="B147" s="690"/>
      <c r="C147" s="690"/>
      <c r="D147" s="668"/>
      <c r="E147" s="668"/>
      <c r="F147" s="1598"/>
      <c r="H147" s="104"/>
    </row>
    <row r="148" spans="1:8">
      <c r="A148" s="689"/>
      <c r="B148" s="690"/>
      <c r="C148" s="690"/>
      <c r="D148" s="668"/>
      <c r="E148" s="668"/>
      <c r="F148" s="1598"/>
      <c r="H148" s="104"/>
    </row>
    <row r="149" spans="1:8">
      <c r="A149" s="689"/>
      <c r="B149" s="690"/>
      <c r="C149" s="690"/>
      <c r="D149" s="668"/>
      <c r="E149" s="668"/>
      <c r="F149" s="1598"/>
      <c r="H149" s="104"/>
    </row>
    <row r="150" spans="1:8">
      <c r="A150" s="689"/>
      <c r="B150" s="690"/>
      <c r="C150" s="690"/>
      <c r="D150" s="668"/>
      <c r="E150" s="668"/>
      <c r="F150" s="1598"/>
      <c r="H150" s="104"/>
    </row>
    <row r="151" spans="1:8">
      <c r="A151" s="689"/>
      <c r="B151" s="690"/>
      <c r="C151" s="690"/>
      <c r="D151" s="668"/>
      <c r="E151" s="668"/>
      <c r="F151" s="1598"/>
      <c r="H151" s="104"/>
    </row>
    <row r="152" spans="1:8">
      <c r="A152" s="689"/>
      <c r="B152" s="690"/>
      <c r="C152" s="690"/>
      <c r="D152" s="668"/>
      <c r="E152" s="668"/>
      <c r="F152" s="1598"/>
      <c r="H152" s="104"/>
    </row>
    <row r="153" spans="1:8">
      <c r="A153" s="689"/>
      <c r="B153" s="690"/>
      <c r="C153" s="690"/>
      <c r="D153" s="668"/>
      <c r="E153" s="668"/>
      <c r="F153" s="1598"/>
      <c r="H153" s="104"/>
    </row>
    <row r="154" spans="1:8">
      <c r="A154" s="689"/>
      <c r="B154" s="690"/>
      <c r="C154" s="690"/>
      <c r="D154" s="668"/>
      <c r="E154" s="668"/>
      <c r="F154" s="1598"/>
      <c r="H154" s="104"/>
    </row>
    <row r="155" spans="1:8">
      <c r="A155" s="689"/>
      <c r="B155" s="690"/>
      <c r="C155" s="690"/>
      <c r="D155" s="668"/>
      <c r="E155" s="668"/>
      <c r="F155" s="1598"/>
      <c r="H155" s="104"/>
    </row>
    <row r="156" spans="1:8">
      <c r="A156" s="689"/>
      <c r="B156" s="690"/>
      <c r="C156" s="690"/>
      <c r="D156" s="668"/>
      <c r="E156" s="668"/>
      <c r="F156" s="1598"/>
      <c r="H156" s="104"/>
    </row>
    <row r="157" spans="1:8">
      <c r="A157" s="689"/>
      <c r="B157" s="690"/>
      <c r="C157" s="690"/>
      <c r="D157" s="668"/>
      <c r="E157" s="668"/>
      <c r="F157" s="1598"/>
      <c r="H157" s="104"/>
    </row>
    <row r="158" spans="1:8">
      <c r="A158" s="689"/>
      <c r="B158" s="690"/>
      <c r="C158" s="690"/>
      <c r="D158" s="668"/>
      <c r="E158" s="668"/>
      <c r="F158" s="1598"/>
      <c r="H158" s="104"/>
    </row>
    <row r="159" spans="1:8">
      <c r="A159" s="689"/>
      <c r="B159" s="690"/>
      <c r="C159" s="690"/>
      <c r="D159" s="668"/>
      <c r="E159" s="668"/>
      <c r="F159" s="1598"/>
      <c r="H159" s="104"/>
    </row>
    <row r="160" spans="1:8">
      <c r="A160" s="689"/>
      <c r="B160" s="690"/>
      <c r="C160" s="690"/>
      <c r="D160" s="668"/>
      <c r="E160" s="668"/>
      <c r="F160" s="1598"/>
      <c r="H160" s="104"/>
    </row>
    <row r="161" spans="1:8">
      <c r="A161" s="689"/>
      <c r="B161" s="690"/>
      <c r="C161" s="690"/>
      <c r="D161" s="668"/>
      <c r="E161" s="668"/>
      <c r="F161" s="1598"/>
      <c r="H161" s="104"/>
    </row>
    <row r="162" spans="1:8">
      <c r="A162" s="689"/>
      <c r="B162" s="690"/>
      <c r="C162" s="690"/>
      <c r="D162" s="668"/>
      <c r="E162" s="668"/>
      <c r="F162" s="1598"/>
      <c r="H162" s="104"/>
    </row>
    <row r="163" spans="1:8">
      <c r="A163" s="689"/>
      <c r="B163" s="690"/>
      <c r="C163" s="690"/>
      <c r="D163" s="668"/>
      <c r="E163" s="668"/>
      <c r="F163" s="1598"/>
      <c r="H163" s="104"/>
    </row>
    <row r="164" spans="1:8">
      <c r="A164" s="689"/>
      <c r="B164" s="690"/>
      <c r="C164" s="690"/>
      <c r="D164" s="668"/>
      <c r="E164" s="668"/>
      <c r="F164" s="1598"/>
      <c r="H164" s="104"/>
    </row>
    <row r="165" spans="1:8">
      <c r="A165" s="689"/>
      <c r="B165" s="690"/>
      <c r="C165" s="690"/>
      <c r="D165" s="668"/>
      <c r="E165" s="668"/>
      <c r="F165" s="1598"/>
      <c r="H165" s="104"/>
    </row>
    <row r="166" spans="1:8">
      <c r="A166" s="689"/>
      <c r="B166" s="690"/>
      <c r="C166" s="690"/>
      <c r="D166" s="668"/>
      <c r="E166" s="668"/>
      <c r="F166" s="1598"/>
      <c r="H166" s="104"/>
    </row>
    <row r="167" spans="1:8">
      <c r="A167" s="689"/>
      <c r="B167" s="690"/>
      <c r="C167" s="690"/>
      <c r="D167" s="668"/>
      <c r="E167" s="668"/>
      <c r="F167" s="1598"/>
      <c r="H167" s="104"/>
    </row>
    <row r="168" spans="1:8">
      <c r="A168" s="689"/>
      <c r="B168" s="690"/>
      <c r="C168" s="690"/>
      <c r="D168" s="668"/>
      <c r="E168" s="668"/>
      <c r="F168" s="1598"/>
      <c r="H168" s="104"/>
    </row>
    <row r="169" spans="1:8">
      <c r="A169" s="689"/>
      <c r="B169" s="690"/>
      <c r="C169" s="690"/>
      <c r="D169" s="668"/>
      <c r="E169" s="668"/>
      <c r="F169" s="1598"/>
      <c r="H169" s="104"/>
    </row>
    <row r="170" spans="1:8">
      <c r="A170" s="689"/>
      <c r="B170" s="690"/>
      <c r="C170" s="690"/>
      <c r="D170" s="668"/>
      <c r="E170" s="668"/>
      <c r="F170" s="1598"/>
      <c r="H170" s="104"/>
    </row>
    <row r="171" spans="1:8">
      <c r="A171" s="689"/>
      <c r="B171" s="690"/>
      <c r="C171" s="690"/>
      <c r="D171" s="668"/>
      <c r="E171" s="668"/>
      <c r="F171" s="1598"/>
      <c r="H171" s="104"/>
    </row>
    <row r="172" spans="1:8">
      <c r="A172" s="689"/>
      <c r="B172" s="690"/>
      <c r="C172" s="690"/>
      <c r="D172" s="668"/>
      <c r="E172" s="668"/>
      <c r="F172" s="1598"/>
      <c r="H172" s="104"/>
    </row>
    <row r="173" spans="1:8">
      <c r="A173" s="689"/>
      <c r="B173" s="690"/>
      <c r="C173" s="690"/>
      <c r="D173" s="668"/>
      <c r="E173" s="668"/>
      <c r="F173" s="1598"/>
      <c r="H173" s="104"/>
    </row>
    <row r="174" spans="1:8">
      <c r="A174" s="689"/>
      <c r="B174" s="690"/>
      <c r="C174" s="690"/>
      <c r="D174" s="668"/>
      <c r="E174" s="668"/>
      <c r="F174" s="1598"/>
      <c r="H174" s="104"/>
    </row>
    <row r="175" spans="1:8">
      <c r="A175" s="689"/>
      <c r="B175" s="690"/>
      <c r="C175" s="690"/>
      <c r="D175" s="668"/>
      <c r="E175" s="668"/>
      <c r="F175" s="1598"/>
      <c r="H175" s="104"/>
    </row>
    <row r="176" spans="1:8">
      <c r="A176" s="689"/>
      <c r="B176" s="690"/>
      <c r="C176" s="690"/>
      <c r="D176" s="668"/>
      <c r="E176" s="668"/>
      <c r="F176" s="1598"/>
      <c r="H176" s="104"/>
    </row>
    <row r="177" spans="1:8">
      <c r="A177" s="689"/>
      <c r="B177" s="690"/>
      <c r="C177" s="690"/>
      <c r="D177" s="668"/>
      <c r="E177" s="668"/>
      <c r="F177" s="1598"/>
      <c r="H177" s="104"/>
    </row>
    <row r="178" spans="1:8">
      <c r="H178" s="104"/>
    </row>
    <row r="179" spans="1:8">
      <c r="H179" s="104"/>
    </row>
    <row r="180" spans="1:8">
      <c r="H180" s="104"/>
    </row>
    <row r="181" spans="1:8">
      <c r="H181" s="104"/>
    </row>
    <row r="182" spans="1:8">
      <c r="H182" s="104"/>
    </row>
    <row r="183" spans="1:8">
      <c r="H183" s="104"/>
    </row>
  </sheetData>
  <mergeCells count="19">
    <mergeCell ref="A46:F46"/>
    <mergeCell ref="B54:F54"/>
    <mergeCell ref="A14:F14"/>
    <mergeCell ref="A16:F16"/>
    <mergeCell ref="A22:F22"/>
    <mergeCell ref="B23:B26"/>
    <mergeCell ref="B28:B30"/>
    <mergeCell ref="A42:F42"/>
    <mergeCell ref="A27:F27"/>
    <mergeCell ref="A31:F31"/>
    <mergeCell ref="A33:F33"/>
    <mergeCell ref="A35:F35"/>
    <mergeCell ref="B38:B39"/>
    <mergeCell ref="A40:F40"/>
    <mergeCell ref="A1:A3"/>
    <mergeCell ref="A5:F5"/>
    <mergeCell ref="A8:F8"/>
    <mergeCell ref="A43:F43"/>
    <mergeCell ref="B44:B45"/>
  </mergeCells>
  <conditionalFormatting sqref="F23:F26">
    <cfRule type="cellIs" dxfId="1" priority="1" stopIfTrue="1" operator="equal">
      <formula>"Drop"</formula>
    </cfRule>
    <cfRule type="cellIs" dxfId="0" priority="2" stopIfTrue="1" operator="equal">
      <formula>"←"</formula>
    </cfRule>
  </conditionalFormatting>
  <hyperlinks>
    <hyperlink ref="B3" location="Кондиционирование!R1C1" display="на главную"/>
  </hyperlinks>
  <pageMargins left="0.7" right="0.7" top="0.75" bottom="0.75" header="0.3" footer="0.3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R179"/>
  <sheetViews>
    <sheetView workbookViewId="0">
      <selection activeCell="G4" sqref="G4"/>
    </sheetView>
  </sheetViews>
  <sheetFormatPr defaultRowHeight="12.75"/>
  <cols>
    <col min="1" max="1" width="32.7109375" style="103" customWidth="1"/>
    <col min="2" max="2" width="27.28515625" style="103" bestFit="1" customWidth="1"/>
    <col min="3" max="3" width="10.42578125" style="103" bestFit="1" customWidth="1"/>
    <col min="4" max="4" width="9.140625" style="103"/>
    <col min="5" max="5" width="8.5703125" style="103" bestFit="1" customWidth="1"/>
    <col min="6" max="6" width="9.140625" style="103"/>
    <col min="7" max="7" width="18.85546875" style="103" customWidth="1"/>
    <col min="8" max="8" width="24.140625" style="103" customWidth="1"/>
    <col min="9" max="10" width="9.140625" style="103"/>
    <col min="11" max="11" width="25.28515625" style="103" customWidth="1"/>
    <col min="12" max="255" width="9.140625" style="103"/>
    <col min="256" max="256" width="32.7109375" style="103" customWidth="1"/>
    <col min="257" max="257" width="27.28515625" style="103" bestFit="1" customWidth="1"/>
    <col min="258" max="258" width="10.42578125" style="103" bestFit="1" customWidth="1"/>
    <col min="259" max="259" width="9.140625" style="103"/>
    <col min="260" max="260" width="8.5703125" style="103" bestFit="1" customWidth="1"/>
    <col min="261" max="261" width="9.140625" style="103"/>
    <col min="262" max="262" width="12.5703125" style="103" customWidth="1"/>
    <col min="263" max="263" width="18.85546875" style="103" customWidth="1"/>
    <col min="264" max="264" width="24.140625" style="103" customWidth="1"/>
    <col min="265" max="266" width="9.140625" style="103"/>
    <col min="267" max="267" width="25.28515625" style="103" customWidth="1"/>
    <col min="268" max="511" width="9.140625" style="103"/>
    <col min="512" max="512" width="32.7109375" style="103" customWidth="1"/>
    <col min="513" max="513" width="27.28515625" style="103" bestFit="1" customWidth="1"/>
    <col min="514" max="514" width="10.42578125" style="103" bestFit="1" customWidth="1"/>
    <col min="515" max="515" width="9.140625" style="103"/>
    <col min="516" max="516" width="8.5703125" style="103" bestFit="1" customWidth="1"/>
    <col min="517" max="517" width="9.140625" style="103"/>
    <col min="518" max="518" width="12.5703125" style="103" customWidth="1"/>
    <col min="519" max="519" width="18.85546875" style="103" customWidth="1"/>
    <col min="520" max="520" width="24.140625" style="103" customWidth="1"/>
    <col min="521" max="522" width="9.140625" style="103"/>
    <col min="523" max="523" width="25.28515625" style="103" customWidth="1"/>
    <col min="524" max="767" width="9.140625" style="103"/>
    <col min="768" max="768" width="32.7109375" style="103" customWidth="1"/>
    <col min="769" max="769" width="27.28515625" style="103" bestFit="1" customWidth="1"/>
    <col min="770" max="770" width="10.42578125" style="103" bestFit="1" customWidth="1"/>
    <col min="771" max="771" width="9.140625" style="103"/>
    <col min="772" max="772" width="8.5703125" style="103" bestFit="1" customWidth="1"/>
    <col min="773" max="773" width="9.140625" style="103"/>
    <col min="774" max="774" width="12.5703125" style="103" customWidth="1"/>
    <col min="775" max="775" width="18.85546875" style="103" customWidth="1"/>
    <col min="776" max="776" width="24.140625" style="103" customWidth="1"/>
    <col min="777" max="778" width="9.140625" style="103"/>
    <col min="779" max="779" width="25.28515625" style="103" customWidth="1"/>
    <col min="780" max="1023" width="9.140625" style="103"/>
    <col min="1024" max="1024" width="32.7109375" style="103" customWidth="1"/>
    <col min="1025" max="1025" width="27.28515625" style="103" bestFit="1" customWidth="1"/>
    <col min="1026" max="1026" width="10.42578125" style="103" bestFit="1" customWidth="1"/>
    <col min="1027" max="1027" width="9.140625" style="103"/>
    <col min="1028" max="1028" width="8.5703125" style="103" bestFit="1" customWidth="1"/>
    <col min="1029" max="1029" width="9.140625" style="103"/>
    <col min="1030" max="1030" width="12.5703125" style="103" customWidth="1"/>
    <col min="1031" max="1031" width="18.85546875" style="103" customWidth="1"/>
    <col min="1032" max="1032" width="24.140625" style="103" customWidth="1"/>
    <col min="1033" max="1034" width="9.140625" style="103"/>
    <col min="1035" max="1035" width="25.28515625" style="103" customWidth="1"/>
    <col min="1036" max="1279" width="9.140625" style="103"/>
    <col min="1280" max="1280" width="32.7109375" style="103" customWidth="1"/>
    <col min="1281" max="1281" width="27.28515625" style="103" bestFit="1" customWidth="1"/>
    <col min="1282" max="1282" width="10.42578125" style="103" bestFit="1" customWidth="1"/>
    <col min="1283" max="1283" width="9.140625" style="103"/>
    <col min="1284" max="1284" width="8.5703125" style="103" bestFit="1" customWidth="1"/>
    <col min="1285" max="1285" width="9.140625" style="103"/>
    <col min="1286" max="1286" width="12.5703125" style="103" customWidth="1"/>
    <col min="1287" max="1287" width="18.85546875" style="103" customWidth="1"/>
    <col min="1288" max="1288" width="24.140625" style="103" customWidth="1"/>
    <col min="1289" max="1290" width="9.140625" style="103"/>
    <col min="1291" max="1291" width="25.28515625" style="103" customWidth="1"/>
    <col min="1292" max="1535" width="9.140625" style="103"/>
    <col min="1536" max="1536" width="32.7109375" style="103" customWidth="1"/>
    <col min="1537" max="1537" width="27.28515625" style="103" bestFit="1" customWidth="1"/>
    <col min="1538" max="1538" width="10.42578125" style="103" bestFit="1" customWidth="1"/>
    <col min="1539" max="1539" width="9.140625" style="103"/>
    <col min="1540" max="1540" width="8.5703125" style="103" bestFit="1" customWidth="1"/>
    <col min="1541" max="1541" width="9.140625" style="103"/>
    <col min="1542" max="1542" width="12.5703125" style="103" customWidth="1"/>
    <col min="1543" max="1543" width="18.85546875" style="103" customWidth="1"/>
    <col min="1544" max="1544" width="24.140625" style="103" customWidth="1"/>
    <col min="1545" max="1546" width="9.140625" style="103"/>
    <col min="1547" max="1547" width="25.28515625" style="103" customWidth="1"/>
    <col min="1548" max="1791" width="9.140625" style="103"/>
    <col min="1792" max="1792" width="32.7109375" style="103" customWidth="1"/>
    <col min="1793" max="1793" width="27.28515625" style="103" bestFit="1" customWidth="1"/>
    <col min="1794" max="1794" width="10.42578125" style="103" bestFit="1" customWidth="1"/>
    <col min="1795" max="1795" width="9.140625" style="103"/>
    <col min="1796" max="1796" width="8.5703125" style="103" bestFit="1" customWidth="1"/>
    <col min="1797" max="1797" width="9.140625" style="103"/>
    <col min="1798" max="1798" width="12.5703125" style="103" customWidth="1"/>
    <col min="1799" max="1799" width="18.85546875" style="103" customWidth="1"/>
    <col min="1800" max="1800" width="24.140625" style="103" customWidth="1"/>
    <col min="1801" max="1802" width="9.140625" style="103"/>
    <col min="1803" max="1803" width="25.28515625" style="103" customWidth="1"/>
    <col min="1804" max="2047" width="9.140625" style="103"/>
    <col min="2048" max="2048" width="32.7109375" style="103" customWidth="1"/>
    <col min="2049" max="2049" width="27.28515625" style="103" bestFit="1" customWidth="1"/>
    <col min="2050" max="2050" width="10.42578125" style="103" bestFit="1" customWidth="1"/>
    <col min="2051" max="2051" width="9.140625" style="103"/>
    <col min="2052" max="2052" width="8.5703125" style="103" bestFit="1" customWidth="1"/>
    <col min="2053" max="2053" width="9.140625" style="103"/>
    <col min="2054" max="2054" width="12.5703125" style="103" customWidth="1"/>
    <col min="2055" max="2055" width="18.85546875" style="103" customWidth="1"/>
    <col min="2056" max="2056" width="24.140625" style="103" customWidth="1"/>
    <col min="2057" max="2058" width="9.140625" style="103"/>
    <col min="2059" max="2059" width="25.28515625" style="103" customWidth="1"/>
    <col min="2060" max="2303" width="9.140625" style="103"/>
    <col min="2304" max="2304" width="32.7109375" style="103" customWidth="1"/>
    <col min="2305" max="2305" width="27.28515625" style="103" bestFit="1" customWidth="1"/>
    <col min="2306" max="2306" width="10.42578125" style="103" bestFit="1" customWidth="1"/>
    <col min="2307" max="2307" width="9.140625" style="103"/>
    <col min="2308" max="2308" width="8.5703125" style="103" bestFit="1" customWidth="1"/>
    <col min="2309" max="2309" width="9.140625" style="103"/>
    <col min="2310" max="2310" width="12.5703125" style="103" customWidth="1"/>
    <col min="2311" max="2311" width="18.85546875" style="103" customWidth="1"/>
    <col min="2312" max="2312" width="24.140625" style="103" customWidth="1"/>
    <col min="2313" max="2314" width="9.140625" style="103"/>
    <col min="2315" max="2315" width="25.28515625" style="103" customWidth="1"/>
    <col min="2316" max="2559" width="9.140625" style="103"/>
    <col min="2560" max="2560" width="32.7109375" style="103" customWidth="1"/>
    <col min="2561" max="2561" width="27.28515625" style="103" bestFit="1" customWidth="1"/>
    <col min="2562" max="2562" width="10.42578125" style="103" bestFit="1" customWidth="1"/>
    <col min="2563" max="2563" width="9.140625" style="103"/>
    <col min="2564" max="2564" width="8.5703125" style="103" bestFit="1" customWidth="1"/>
    <col min="2565" max="2565" width="9.140625" style="103"/>
    <col min="2566" max="2566" width="12.5703125" style="103" customWidth="1"/>
    <col min="2567" max="2567" width="18.85546875" style="103" customWidth="1"/>
    <col min="2568" max="2568" width="24.140625" style="103" customWidth="1"/>
    <col min="2569" max="2570" width="9.140625" style="103"/>
    <col min="2571" max="2571" width="25.28515625" style="103" customWidth="1"/>
    <col min="2572" max="2815" width="9.140625" style="103"/>
    <col min="2816" max="2816" width="32.7109375" style="103" customWidth="1"/>
    <col min="2817" max="2817" width="27.28515625" style="103" bestFit="1" customWidth="1"/>
    <col min="2818" max="2818" width="10.42578125" style="103" bestFit="1" customWidth="1"/>
    <col min="2819" max="2819" width="9.140625" style="103"/>
    <col min="2820" max="2820" width="8.5703125" style="103" bestFit="1" customWidth="1"/>
    <col min="2821" max="2821" width="9.140625" style="103"/>
    <col min="2822" max="2822" width="12.5703125" style="103" customWidth="1"/>
    <col min="2823" max="2823" width="18.85546875" style="103" customWidth="1"/>
    <col min="2824" max="2824" width="24.140625" style="103" customWidth="1"/>
    <col min="2825" max="2826" width="9.140625" style="103"/>
    <col min="2827" max="2827" width="25.28515625" style="103" customWidth="1"/>
    <col min="2828" max="3071" width="9.140625" style="103"/>
    <col min="3072" max="3072" width="32.7109375" style="103" customWidth="1"/>
    <col min="3073" max="3073" width="27.28515625" style="103" bestFit="1" customWidth="1"/>
    <col min="3074" max="3074" width="10.42578125" style="103" bestFit="1" customWidth="1"/>
    <col min="3075" max="3075" width="9.140625" style="103"/>
    <col min="3076" max="3076" width="8.5703125" style="103" bestFit="1" customWidth="1"/>
    <col min="3077" max="3077" width="9.140625" style="103"/>
    <col min="3078" max="3078" width="12.5703125" style="103" customWidth="1"/>
    <col min="3079" max="3079" width="18.85546875" style="103" customWidth="1"/>
    <col min="3080" max="3080" width="24.140625" style="103" customWidth="1"/>
    <col min="3081" max="3082" width="9.140625" style="103"/>
    <col min="3083" max="3083" width="25.28515625" style="103" customWidth="1"/>
    <col min="3084" max="3327" width="9.140625" style="103"/>
    <col min="3328" max="3328" width="32.7109375" style="103" customWidth="1"/>
    <col min="3329" max="3329" width="27.28515625" style="103" bestFit="1" customWidth="1"/>
    <col min="3330" max="3330" width="10.42578125" style="103" bestFit="1" customWidth="1"/>
    <col min="3331" max="3331" width="9.140625" style="103"/>
    <col min="3332" max="3332" width="8.5703125" style="103" bestFit="1" customWidth="1"/>
    <col min="3333" max="3333" width="9.140625" style="103"/>
    <col min="3334" max="3334" width="12.5703125" style="103" customWidth="1"/>
    <col min="3335" max="3335" width="18.85546875" style="103" customWidth="1"/>
    <col min="3336" max="3336" width="24.140625" style="103" customWidth="1"/>
    <col min="3337" max="3338" width="9.140625" style="103"/>
    <col min="3339" max="3339" width="25.28515625" style="103" customWidth="1"/>
    <col min="3340" max="3583" width="9.140625" style="103"/>
    <col min="3584" max="3584" width="32.7109375" style="103" customWidth="1"/>
    <col min="3585" max="3585" width="27.28515625" style="103" bestFit="1" customWidth="1"/>
    <col min="3586" max="3586" width="10.42578125" style="103" bestFit="1" customWidth="1"/>
    <col min="3587" max="3587" width="9.140625" style="103"/>
    <col min="3588" max="3588" width="8.5703125" style="103" bestFit="1" customWidth="1"/>
    <col min="3589" max="3589" width="9.140625" style="103"/>
    <col min="3590" max="3590" width="12.5703125" style="103" customWidth="1"/>
    <col min="3591" max="3591" width="18.85546875" style="103" customWidth="1"/>
    <col min="3592" max="3592" width="24.140625" style="103" customWidth="1"/>
    <col min="3593" max="3594" width="9.140625" style="103"/>
    <col min="3595" max="3595" width="25.28515625" style="103" customWidth="1"/>
    <col min="3596" max="3839" width="9.140625" style="103"/>
    <col min="3840" max="3840" width="32.7109375" style="103" customWidth="1"/>
    <col min="3841" max="3841" width="27.28515625" style="103" bestFit="1" customWidth="1"/>
    <col min="3842" max="3842" width="10.42578125" style="103" bestFit="1" customWidth="1"/>
    <col min="3843" max="3843" width="9.140625" style="103"/>
    <col min="3844" max="3844" width="8.5703125" style="103" bestFit="1" customWidth="1"/>
    <col min="3845" max="3845" width="9.140625" style="103"/>
    <col min="3846" max="3846" width="12.5703125" style="103" customWidth="1"/>
    <col min="3847" max="3847" width="18.85546875" style="103" customWidth="1"/>
    <col min="3848" max="3848" width="24.140625" style="103" customWidth="1"/>
    <col min="3849" max="3850" width="9.140625" style="103"/>
    <col min="3851" max="3851" width="25.28515625" style="103" customWidth="1"/>
    <col min="3852" max="4095" width="9.140625" style="103"/>
    <col min="4096" max="4096" width="32.7109375" style="103" customWidth="1"/>
    <col min="4097" max="4097" width="27.28515625" style="103" bestFit="1" customWidth="1"/>
    <col min="4098" max="4098" width="10.42578125" style="103" bestFit="1" customWidth="1"/>
    <col min="4099" max="4099" width="9.140625" style="103"/>
    <col min="4100" max="4100" width="8.5703125" style="103" bestFit="1" customWidth="1"/>
    <col min="4101" max="4101" width="9.140625" style="103"/>
    <col min="4102" max="4102" width="12.5703125" style="103" customWidth="1"/>
    <col min="4103" max="4103" width="18.85546875" style="103" customWidth="1"/>
    <col min="4104" max="4104" width="24.140625" style="103" customWidth="1"/>
    <col min="4105" max="4106" width="9.140625" style="103"/>
    <col min="4107" max="4107" width="25.28515625" style="103" customWidth="1"/>
    <col min="4108" max="4351" width="9.140625" style="103"/>
    <col min="4352" max="4352" width="32.7109375" style="103" customWidth="1"/>
    <col min="4353" max="4353" width="27.28515625" style="103" bestFit="1" customWidth="1"/>
    <col min="4354" max="4354" width="10.42578125" style="103" bestFit="1" customWidth="1"/>
    <col min="4355" max="4355" width="9.140625" style="103"/>
    <col min="4356" max="4356" width="8.5703125" style="103" bestFit="1" customWidth="1"/>
    <col min="4357" max="4357" width="9.140625" style="103"/>
    <col min="4358" max="4358" width="12.5703125" style="103" customWidth="1"/>
    <col min="4359" max="4359" width="18.85546875" style="103" customWidth="1"/>
    <col min="4360" max="4360" width="24.140625" style="103" customWidth="1"/>
    <col min="4361" max="4362" width="9.140625" style="103"/>
    <col min="4363" max="4363" width="25.28515625" style="103" customWidth="1"/>
    <col min="4364" max="4607" width="9.140625" style="103"/>
    <col min="4608" max="4608" width="32.7109375" style="103" customWidth="1"/>
    <col min="4609" max="4609" width="27.28515625" style="103" bestFit="1" customWidth="1"/>
    <col min="4610" max="4610" width="10.42578125" style="103" bestFit="1" customWidth="1"/>
    <col min="4611" max="4611" width="9.140625" style="103"/>
    <col min="4612" max="4612" width="8.5703125" style="103" bestFit="1" customWidth="1"/>
    <col min="4613" max="4613" width="9.140625" style="103"/>
    <col min="4614" max="4614" width="12.5703125" style="103" customWidth="1"/>
    <col min="4615" max="4615" width="18.85546875" style="103" customWidth="1"/>
    <col min="4616" max="4616" width="24.140625" style="103" customWidth="1"/>
    <col min="4617" max="4618" width="9.140625" style="103"/>
    <col min="4619" max="4619" width="25.28515625" style="103" customWidth="1"/>
    <col min="4620" max="4863" width="9.140625" style="103"/>
    <col min="4864" max="4864" width="32.7109375" style="103" customWidth="1"/>
    <col min="4865" max="4865" width="27.28515625" style="103" bestFit="1" customWidth="1"/>
    <col min="4866" max="4866" width="10.42578125" style="103" bestFit="1" customWidth="1"/>
    <col min="4867" max="4867" width="9.140625" style="103"/>
    <col min="4868" max="4868" width="8.5703125" style="103" bestFit="1" customWidth="1"/>
    <col min="4869" max="4869" width="9.140625" style="103"/>
    <col min="4870" max="4870" width="12.5703125" style="103" customWidth="1"/>
    <col min="4871" max="4871" width="18.85546875" style="103" customWidth="1"/>
    <col min="4872" max="4872" width="24.140625" style="103" customWidth="1"/>
    <col min="4873" max="4874" width="9.140625" style="103"/>
    <col min="4875" max="4875" width="25.28515625" style="103" customWidth="1"/>
    <col min="4876" max="5119" width="9.140625" style="103"/>
    <col min="5120" max="5120" width="32.7109375" style="103" customWidth="1"/>
    <col min="5121" max="5121" width="27.28515625" style="103" bestFit="1" customWidth="1"/>
    <col min="5122" max="5122" width="10.42578125" style="103" bestFit="1" customWidth="1"/>
    <col min="5123" max="5123" width="9.140625" style="103"/>
    <col min="5124" max="5124" width="8.5703125" style="103" bestFit="1" customWidth="1"/>
    <col min="5125" max="5125" width="9.140625" style="103"/>
    <col min="5126" max="5126" width="12.5703125" style="103" customWidth="1"/>
    <col min="5127" max="5127" width="18.85546875" style="103" customWidth="1"/>
    <col min="5128" max="5128" width="24.140625" style="103" customWidth="1"/>
    <col min="5129" max="5130" width="9.140625" style="103"/>
    <col min="5131" max="5131" width="25.28515625" style="103" customWidth="1"/>
    <col min="5132" max="5375" width="9.140625" style="103"/>
    <col min="5376" max="5376" width="32.7109375" style="103" customWidth="1"/>
    <col min="5377" max="5377" width="27.28515625" style="103" bestFit="1" customWidth="1"/>
    <col min="5378" max="5378" width="10.42578125" style="103" bestFit="1" customWidth="1"/>
    <col min="5379" max="5379" width="9.140625" style="103"/>
    <col min="5380" max="5380" width="8.5703125" style="103" bestFit="1" customWidth="1"/>
    <col min="5381" max="5381" width="9.140625" style="103"/>
    <col min="5382" max="5382" width="12.5703125" style="103" customWidth="1"/>
    <col min="5383" max="5383" width="18.85546875" style="103" customWidth="1"/>
    <col min="5384" max="5384" width="24.140625" style="103" customWidth="1"/>
    <col min="5385" max="5386" width="9.140625" style="103"/>
    <col min="5387" max="5387" width="25.28515625" style="103" customWidth="1"/>
    <col min="5388" max="5631" width="9.140625" style="103"/>
    <col min="5632" max="5632" width="32.7109375" style="103" customWidth="1"/>
    <col min="5633" max="5633" width="27.28515625" style="103" bestFit="1" customWidth="1"/>
    <col min="5634" max="5634" width="10.42578125" style="103" bestFit="1" customWidth="1"/>
    <col min="5635" max="5635" width="9.140625" style="103"/>
    <col min="5636" max="5636" width="8.5703125" style="103" bestFit="1" customWidth="1"/>
    <col min="5637" max="5637" width="9.140625" style="103"/>
    <col min="5638" max="5638" width="12.5703125" style="103" customWidth="1"/>
    <col min="5639" max="5639" width="18.85546875" style="103" customWidth="1"/>
    <col min="5640" max="5640" width="24.140625" style="103" customWidth="1"/>
    <col min="5641" max="5642" width="9.140625" style="103"/>
    <col min="5643" max="5643" width="25.28515625" style="103" customWidth="1"/>
    <col min="5644" max="5887" width="9.140625" style="103"/>
    <col min="5888" max="5888" width="32.7109375" style="103" customWidth="1"/>
    <col min="5889" max="5889" width="27.28515625" style="103" bestFit="1" customWidth="1"/>
    <col min="5890" max="5890" width="10.42578125" style="103" bestFit="1" customWidth="1"/>
    <col min="5891" max="5891" width="9.140625" style="103"/>
    <col min="5892" max="5892" width="8.5703125" style="103" bestFit="1" customWidth="1"/>
    <col min="5893" max="5893" width="9.140625" style="103"/>
    <col min="5894" max="5894" width="12.5703125" style="103" customWidth="1"/>
    <col min="5895" max="5895" width="18.85546875" style="103" customWidth="1"/>
    <col min="5896" max="5896" width="24.140625" style="103" customWidth="1"/>
    <col min="5897" max="5898" width="9.140625" style="103"/>
    <col min="5899" max="5899" width="25.28515625" style="103" customWidth="1"/>
    <col min="5900" max="6143" width="9.140625" style="103"/>
    <col min="6144" max="6144" width="32.7109375" style="103" customWidth="1"/>
    <col min="6145" max="6145" width="27.28515625" style="103" bestFit="1" customWidth="1"/>
    <col min="6146" max="6146" width="10.42578125" style="103" bestFit="1" customWidth="1"/>
    <col min="6147" max="6147" width="9.140625" style="103"/>
    <col min="6148" max="6148" width="8.5703125" style="103" bestFit="1" customWidth="1"/>
    <col min="6149" max="6149" width="9.140625" style="103"/>
    <col min="6150" max="6150" width="12.5703125" style="103" customWidth="1"/>
    <col min="6151" max="6151" width="18.85546875" style="103" customWidth="1"/>
    <col min="6152" max="6152" width="24.140625" style="103" customWidth="1"/>
    <col min="6153" max="6154" width="9.140625" style="103"/>
    <col min="6155" max="6155" width="25.28515625" style="103" customWidth="1"/>
    <col min="6156" max="6399" width="9.140625" style="103"/>
    <col min="6400" max="6400" width="32.7109375" style="103" customWidth="1"/>
    <col min="6401" max="6401" width="27.28515625" style="103" bestFit="1" customWidth="1"/>
    <col min="6402" max="6402" width="10.42578125" style="103" bestFit="1" customWidth="1"/>
    <col min="6403" max="6403" width="9.140625" style="103"/>
    <col min="6404" max="6404" width="8.5703125" style="103" bestFit="1" customWidth="1"/>
    <col min="6405" max="6405" width="9.140625" style="103"/>
    <col min="6406" max="6406" width="12.5703125" style="103" customWidth="1"/>
    <col min="6407" max="6407" width="18.85546875" style="103" customWidth="1"/>
    <col min="6408" max="6408" width="24.140625" style="103" customWidth="1"/>
    <col min="6409" max="6410" width="9.140625" style="103"/>
    <col min="6411" max="6411" width="25.28515625" style="103" customWidth="1"/>
    <col min="6412" max="6655" width="9.140625" style="103"/>
    <col min="6656" max="6656" width="32.7109375" style="103" customWidth="1"/>
    <col min="6657" max="6657" width="27.28515625" style="103" bestFit="1" customWidth="1"/>
    <col min="6658" max="6658" width="10.42578125" style="103" bestFit="1" customWidth="1"/>
    <col min="6659" max="6659" width="9.140625" style="103"/>
    <col min="6660" max="6660" width="8.5703125" style="103" bestFit="1" customWidth="1"/>
    <col min="6661" max="6661" width="9.140625" style="103"/>
    <col min="6662" max="6662" width="12.5703125" style="103" customWidth="1"/>
    <col min="6663" max="6663" width="18.85546875" style="103" customWidth="1"/>
    <col min="6664" max="6664" width="24.140625" style="103" customWidth="1"/>
    <col min="6665" max="6666" width="9.140625" style="103"/>
    <col min="6667" max="6667" width="25.28515625" style="103" customWidth="1"/>
    <col min="6668" max="6911" width="9.140625" style="103"/>
    <col min="6912" max="6912" width="32.7109375" style="103" customWidth="1"/>
    <col min="6913" max="6913" width="27.28515625" style="103" bestFit="1" customWidth="1"/>
    <col min="6914" max="6914" width="10.42578125" style="103" bestFit="1" customWidth="1"/>
    <col min="6915" max="6915" width="9.140625" style="103"/>
    <col min="6916" max="6916" width="8.5703125" style="103" bestFit="1" customWidth="1"/>
    <col min="6917" max="6917" width="9.140625" style="103"/>
    <col min="6918" max="6918" width="12.5703125" style="103" customWidth="1"/>
    <col min="6919" max="6919" width="18.85546875" style="103" customWidth="1"/>
    <col min="6920" max="6920" width="24.140625" style="103" customWidth="1"/>
    <col min="6921" max="6922" width="9.140625" style="103"/>
    <col min="6923" max="6923" width="25.28515625" style="103" customWidth="1"/>
    <col min="6924" max="7167" width="9.140625" style="103"/>
    <col min="7168" max="7168" width="32.7109375" style="103" customWidth="1"/>
    <col min="7169" max="7169" width="27.28515625" style="103" bestFit="1" customWidth="1"/>
    <col min="7170" max="7170" width="10.42578125" style="103" bestFit="1" customWidth="1"/>
    <col min="7171" max="7171" width="9.140625" style="103"/>
    <col min="7172" max="7172" width="8.5703125" style="103" bestFit="1" customWidth="1"/>
    <col min="7173" max="7173" width="9.140625" style="103"/>
    <col min="7174" max="7174" width="12.5703125" style="103" customWidth="1"/>
    <col min="7175" max="7175" width="18.85546875" style="103" customWidth="1"/>
    <col min="7176" max="7176" width="24.140625" style="103" customWidth="1"/>
    <col min="7177" max="7178" width="9.140625" style="103"/>
    <col min="7179" max="7179" width="25.28515625" style="103" customWidth="1"/>
    <col min="7180" max="7423" width="9.140625" style="103"/>
    <col min="7424" max="7424" width="32.7109375" style="103" customWidth="1"/>
    <col min="7425" max="7425" width="27.28515625" style="103" bestFit="1" customWidth="1"/>
    <col min="7426" max="7426" width="10.42578125" style="103" bestFit="1" customWidth="1"/>
    <col min="7427" max="7427" width="9.140625" style="103"/>
    <col min="7428" max="7428" width="8.5703125" style="103" bestFit="1" customWidth="1"/>
    <col min="7429" max="7429" width="9.140625" style="103"/>
    <col min="7430" max="7430" width="12.5703125" style="103" customWidth="1"/>
    <col min="7431" max="7431" width="18.85546875" style="103" customWidth="1"/>
    <col min="7432" max="7432" width="24.140625" style="103" customWidth="1"/>
    <col min="7433" max="7434" width="9.140625" style="103"/>
    <col min="7435" max="7435" width="25.28515625" style="103" customWidth="1"/>
    <col min="7436" max="7679" width="9.140625" style="103"/>
    <col min="7680" max="7680" width="32.7109375" style="103" customWidth="1"/>
    <col min="7681" max="7681" width="27.28515625" style="103" bestFit="1" customWidth="1"/>
    <col min="7682" max="7682" width="10.42578125" style="103" bestFit="1" customWidth="1"/>
    <col min="7683" max="7683" width="9.140625" style="103"/>
    <col min="7684" max="7684" width="8.5703125" style="103" bestFit="1" customWidth="1"/>
    <col min="7685" max="7685" width="9.140625" style="103"/>
    <col min="7686" max="7686" width="12.5703125" style="103" customWidth="1"/>
    <col min="7687" max="7687" width="18.85546875" style="103" customWidth="1"/>
    <col min="7688" max="7688" width="24.140625" style="103" customWidth="1"/>
    <col min="7689" max="7690" width="9.140625" style="103"/>
    <col min="7691" max="7691" width="25.28515625" style="103" customWidth="1"/>
    <col min="7692" max="7935" width="9.140625" style="103"/>
    <col min="7936" max="7936" width="32.7109375" style="103" customWidth="1"/>
    <col min="7937" max="7937" width="27.28515625" style="103" bestFit="1" customWidth="1"/>
    <col min="7938" max="7938" width="10.42578125" style="103" bestFit="1" customWidth="1"/>
    <col min="7939" max="7939" width="9.140625" style="103"/>
    <col min="7940" max="7940" width="8.5703125" style="103" bestFit="1" customWidth="1"/>
    <col min="7941" max="7941" width="9.140625" style="103"/>
    <col min="7942" max="7942" width="12.5703125" style="103" customWidth="1"/>
    <col min="7943" max="7943" width="18.85546875" style="103" customWidth="1"/>
    <col min="7944" max="7944" width="24.140625" style="103" customWidth="1"/>
    <col min="7945" max="7946" width="9.140625" style="103"/>
    <col min="7947" max="7947" width="25.28515625" style="103" customWidth="1"/>
    <col min="7948" max="8191" width="9.140625" style="103"/>
    <col min="8192" max="8192" width="32.7109375" style="103" customWidth="1"/>
    <col min="8193" max="8193" width="27.28515625" style="103" bestFit="1" customWidth="1"/>
    <col min="8194" max="8194" width="10.42578125" style="103" bestFit="1" customWidth="1"/>
    <col min="8195" max="8195" width="9.140625" style="103"/>
    <col min="8196" max="8196" width="8.5703125" style="103" bestFit="1" customWidth="1"/>
    <col min="8197" max="8197" width="9.140625" style="103"/>
    <col min="8198" max="8198" width="12.5703125" style="103" customWidth="1"/>
    <col min="8199" max="8199" width="18.85546875" style="103" customWidth="1"/>
    <col min="8200" max="8200" width="24.140625" style="103" customWidth="1"/>
    <col min="8201" max="8202" width="9.140625" style="103"/>
    <col min="8203" max="8203" width="25.28515625" style="103" customWidth="1"/>
    <col min="8204" max="8447" width="9.140625" style="103"/>
    <col min="8448" max="8448" width="32.7109375" style="103" customWidth="1"/>
    <col min="8449" max="8449" width="27.28515625" style="103" bestFit="1" customWidth="1"/>
    <col min="8450" max="8450" width="10.42578125" style="103" bestFit="1" customWidth="1"/>
    <col min="8451" max="8451" width="9.140625" style="103"/>
    <col min="8452" max="8452" width="8.5703125" style="103" bestFit="1" customWidth="1"/>
    <col min="8453" max="8453" width="9.140625" style="103"/>
    <col min="8454" max="8454" width="12.5703125" style="103" customWidth="1"/>
    <col min="8455" max="8455" width="18.85546875" style="103" customWidth="1"/>
    <col min="8456" max="8456" width="24.140625" style="103" customWidth="1"/>
    <col min="8457" max="8458" width="9.140625" style="103"/>
    <col min="8459" max="8459" width="25.28515625" style="103" customWidth="1"/>
    <col min="8460" max="8703" width="9.140625" style="103"/>
    <col min="8704" max="8704" width="32.7109375" style="103" customWidth="1"/>
    <col min="8705" max="8705" width="27.28515625" style="103" bestFit="1" customWidth="1"/>
    <col min="8706" max="8706" width="10.42578125" style="103" bestFit="1" customWidth="1"/>
    <col min="8707" max="8707" width="9.140625" style="103"/>
    <col min="8708" max="8708" width="8.5703125" style="103" bestFit="1" customWidth="1"/>
    <col min="8709" max="8709" width="9.140625" style="103"/>
    <col min="8710" max="8710" width="12.5703125" style="103" customWidth="1"/>
    <col min="8711" max="8711" width="18.85546875" style="103" customWidth="1"/>
    <col min="8712" max="8712" width="24.140625" style="103" customWidth="1"/>
    <col min="8713" max="8714" width="9.140625" style="103"/>
    <col min="8715" max="8715" width="25.28515625" style="103" customWidth="1"/>
    <col min="8716" max="8959" width="9.140625" style="103"/>
    <col min="8960" max="8960" width="32.7109375" style="103" customWidth="1"/>
    <col min="8961" max="8961" width="27.28515625" style="103" bestFit="1" customWidth="1"/>
    <col min="8962" max="8962" width="10.42578125" style="103" bestFit="1" customWidth="1"/>
    <col min="8963" max="8963" width="9.140625" style="103"/>
    <col min="8964" max="8964" width="8.5703125" style="103" bestFit="1" customWidth="1"/>
    <col min="8965" max="8965" width="9.140625" style="103"/>
    <col min="8966" max="8966" width="12.5703125" style="103" customWidth="1"/>
    <col min="8967" max="8967" width="18.85546875" style="103" customWidth="1"/>
    <col min="8968" max="8968" width="24.140625" style="103" customWidth="1"/>
    <col min="8969" max="8970" width="9.140625" style="103"/>
    <col min="8971" max="8971" width="25.28515625" style="103" customWidth="1"/>
    <col min="8972" max="9215" width="9.140625" style="103"/>
    <col min="9216" max="9216" width="32.7109375" style="103" customWidth="1"/>
    <col min="9217" max="9217" width="27.28515625" style="103" bestFit="1" customWidth="1"/>
    <col min="9218" max="9218" width="10.42578125" style="103" bestFit="1" customWidth="1"/>
    <col min="9219" max="9219" width="9.140625" style="103"/>
    <col min="9220" max="9220" width="8.5703125" style="103" bestFit="1" customWidth="1"/>
    <col min="9221" max="9221" width="9.140625" style="103"/>
    <col min="9222" max="9222" width="12.5703125" style="103" customWidth="1"/>
    <col min="9223" max="9223" width="18.85546875" style="103" customWidth="1"/>
    <col min="9224" max="9224" width="24.140625" style="103" customWidth="1"/>
    <col min="9225" max="9226" width="9.140625" style="103"/>
    <col min="9227" max="9227" width="25.28515625" style="103" customWidth="1"/>
    <col min="9228" max="9471" width="9.140625" style="103"/>
    <col min="9472" max="9472" width="32.7109375" style="103" customWidth="1"/>
    <col min="9473" max="9473" width="27.28515625" style="103" bestFit="1" customWidth="1"/>
    <col min="9474" max="9474" width="10.42578125" style="103" bestFit="1" customWidth="1"/>
    <col min="9475" max="9475" width="9.140625" style="103"/>
    <col min="9476" max="9476" width="8.5703125" style="103" bestFit="1" customWidth="1"/>
    <col min="9477" max="9477" width="9.140625" style="103"/>
    <col min="9478" max="9478" width="12.5703125" style="103" customWidth="1"/>
    <col min="9479" max="9479" width="18.85546875" style="103" customWidth="1"/>
    <col min="9480" max="9480" width="24.140625" style="103" customWidth="1"/>
    <col min="9481" max="9482" width="9.140625" style="103"/>
    <col min="9483" max="9483" width="25.28515625" style="103" customWidth="1"/>
    <col min="9484" max="9727" width="9.140625" style="103"/>
    <col min="9728" max="9728" width="32.7109375" style="103" customWidth="1"/>
    <col min="9729" max="9729" width="27.28515625" style="103" bestFit="1" customWidth="1"/>
    <col min="9730" max="9730" width="10.42578125" style="103" bestFit="1" customWidth="1"/>
    <col min="9731" max="9731" width="9.140625" style="103"/>
    <col min="9732" max="9732" width="8.5703125" style="103" bestFit="1" customWidth="1"/>
    <col min="9733" max="9733" width="9.140625" style="103"/>
    <col min="9734" max="9734" width="12.5703125" style="103" customWidth="1"/>
    <col min="9735" max="9735" width="18.85546875" style="103" customWidth="1"/>
    <col min="9736" max="9736" width="24.140625" style="103" customWidth="1"/>
    <col min="9737" max="9738" width="9.140625" style="103"/>
    <col min="9739" max="9739" width="25.28515625" style="103" customWidth="1"/>
    <col min="9740" max="9983" width="9.140625" style="103"/>
    <col min="9984" max="9984" width="32.7109375" style="103" customWidth="1"/>
    <col min="9985" max="9985" width="27.28515625" style="103" bestFit="1" customWidth="1"/>
    <col min="9986" max="9986" width="10.42578125" style="103" bestFit="1" customWidth="1"/>
    <col min="9987" max="9987" width="9.140625" style="103"/>
    <col min="9988" max="9988" width="8.5703125" style="103" bestFit="1" customWidth="1"/>
    <col min="9989" max="9989" width="9.140625" style="103"/>
    <col min="9990" max="9990" width="12.5703125" style="103" customWidth="1"/>
    <col min="9991" max="9991" width="18.85546875" style="103" customWidth="1"/>
    <col min="9992" max="9992" width="24.140625" style="103" customWidth="1"/>
    <col min="9993" max="9994" width="9.140625" style="103"/>
    <col min="9995" max="9995" width="25.28515625" style="103" customWidth="1"/>
    <col min="9996" max="10239" width="9.140625" style="103"/>
    <col min="10240" max="10240" width="32.7109375" style="103" customWidth="1"/>
    <col min="10241" max="10241" width="27.28515625" style="103" bestFit="1" customWidth="1"/>
    <col min="10242" max="10242" width="10.42578125" style="103" bestFit="1" customWidth="1"/>
    <col min="10243" max="10243" width="9.140625" style="103"/>
    <col min="10244" max="10244" width="8.5703125" style="103" bestFit="1" customWidth="1"/>
    <col min="10245" max="10245" width="9.140625" style="103"/>
    <col min="10246" max="10246" width="12.5703125" style="103" customWidth="1"/>
    <col min="10247" max="10247" width="18.85546875" style="103" customWidth="1"/>
    <col min="10248" max="10248" width="24.140625" style="103" customWidth="1"/>
    <col min="10249" max="10250" width="9.140625" style="103"/>
    <col min="10251" max="10251" width="25.28515625" style="103" customWidth="1"/>
    <col min="10252" max="10495" width="9.140625" style="103"/>
    <col min="10496" max="10496" width="32.7109375" style="103" customWidth="1"/>
    <col min="10497" max="10497" width="27.28515625" style="103" bestFit="1" customWidth="1"/>
    <col min="10498" max="10498" width="10.42578125" style="103" bestFit="1" customWidth="1"/>
    <col min="10499" max="10499" width="9.140625" style="103"/>
    <col min="10500" max="10500" width="8.5703125" style="103" bestFit="1" customWidth="1"/>
    <col min="10501" max="10501" width="9.140625" style="103"/>
    <col min="10502" max="10502" width="12.5703125" style="103" customWidth="1"/>
    <col min="10503" max="10503" width="18.85546875" style="103" customWidth="1"/>
    <col min="10504" max="10504" width="24.140625" style="103" customWidth="1"/>
    <col min="10505" max="10506" width="9.140625" style="103"/>
    <col min="10507" max="10507" width="25.28515625" style="103" customWidth="1"/>
    <col min="10508" max="10751" width="9.140625" style="103"/>
    <col min="10752" max="10752" width="32.7109375" style="103" customWidth="1"/>
    <col min="10753" max="10753" width="27.28515625" style="103" bestFit="1" customWidth="1"/>
    <col min="10754" max="10754" width="10.42578125" style="103" bestFit="1" customWidth="1"/>
    <col min="10755" max="10755" width="9.140625" style="103"/>
    <col min="10756" max="10756" width="8.5703125" style="103" bestFit="1" customWidth="1"/>
    <col min="10757" max="10757" width="9.140625" style="103"/>
    <col min="10758" max="10758" width="12.5703125" style="103" customWidth="1"/>
    <col min="10759" max="10759" width="18.85546875" style="103" customWidth="1"/>
    <col min="10760" max="10760" width="24.140625" style="103" customWidth="1"/>
    <col min="10761" max="10762" width="9.140625" style="103"/>
    <col min="10763" max="10763" width="25.28515625" style="103" customWidth="1"/>
    <col min="10764" max="11007" width="9.140625" style="103"/>
    <col min="11008" max="11008" width="32.7109375" style="103" customWidth="1"/>
    <col min="11009" max="11009" width="27.28515625" style="103" bestFit="1" customWidth="1"/>
    <col min="11010" max="11010" width="10.42578125" style="103" bestFit="1" customWidth="1"/>
    <col min="11011" max="11011" width="9.140625" style="103"/>
    <col min="11012" max="11012" width="8.5703125" style="103" bestFit="1" customWidth="1"/>
    <col min="11013" max="11013" width="9.140625" style="103"/>
    <col min="11014" max="11014" width="12.5703125" style="103" customWidth="1"/>
    <col min="11015" max="11015" width="18.85546875" style="103" customWidth="1"/>
    <col min="11016" max="11016" width="24.140625" style="103" customWidth="1"/>
    <col min="11017" max="11018" width="9.140625" style="103"/>
    <col min="11019" max="11019" width="25.28515625" style="103" customWidth="1"/>
    <col min="11020" max="11263" width="9.140625" style="103"/>
    <col min="11264" max="11264" width="32.7109375" style="103" customWidth="1"/>
    <col min="11265" max="11265" width="27.28515625" style="103" bestFit="1" customWidth="1"/>
    <col min="11266" max="11266" width="10.42578125" style="103" bestFit="1" customWidth="1"/>
    <col min="11267" max="11267" width="9.140625" style="103"/>
    <col min="11268" max="11268" width="8.5703125" style="103" bestFit="1" customWidth="1"/>
    <col min="11269" max="11269" width="9.140625" style="103"/>
    <col min="11270" max="11270" width="12.5703125" style="103" customWidth="1"/>
    <col min="11271" max="11271" width="18.85546875" style="103" customWidth="1"/>
    <col min="11272" max="11272" width="24.140625" style="103" customWidth="1"/>
    <col min="11273" max="11274" width="9.140625" style="103"/>
    <col min="11275" max="11275" width="25.28515625" style="103" customWidth="1"/>
    <col min="11276" max="11519" width="9.140625" style="103"/>
    <col min="11520" max="11520" width="32.7109375" style="103" customWidth="1"/>
    <col min="11521" max="11521" width="27.28515625" style="103" bestFit="1" customWidth="1"/>
    <col min="11522" max="11522" width="10.42578125" style="103" bestFit="1" customWidth="1"/>
    <col min="11523" max="11523" width="9.140625" style="103"/>
    <col min="11524" max="11524" width="8.5703125" style="103" bestFit="1" customWidth="1"/>
    <col min="11525" max="11525" width="9.140625" style="103"/>
    <col min="11526" max="11526" width="12.5703125" style="103" customWidth="1"/>
    <col min="11527" max="11527" width="18.85546875" style="103" customWidth="1"/>
    <col min="11528" max="11528" width="24.140625" style="103" customWidth="1"/>
    <col min="11529" max="11530" width="9.140625" style="103"/>
    <col min="11531" max="11531" width="25.28515625" style="103" customWidth="1"/>
    <col min="11532" max="11775" width="9.140625" style="103"/>
    <col min="11776" max="11776" width="32.7109375" style="103" customWidth="1"/>
    <col min="11777" max="11777" width="27.28515625" style="103" bestFit="1" customWidth="1"/>
    <col min="11778" max="11778" width="10.42578125" style="103" bestFit="1" customWidth="1"/>
    <col min="11779" max="11779" width="9.140625" style="103"/>
    <col min="11780" max="11780" width="8.5703125" style="103" bestFit="1" customWidth="1"/>
    <col min="11781" max="11781" width="9.140625" style="103"/>
    <col min="11782" max="11782" width="12.5703125" style="103" customWidth="1"/>
    <col min="11783" max="11783" width="18.85546875" style="103" customWidth="1"/>
    <col min="11784" max="11784" width="24.140625" style="103" customWidth="1"/>
    <col min="11785" max="11786" width="9.140625" style="103"/>
    <col min="11787" max="11787" width="25.28515625" style="103" customWidth="1"/>
    <col min="11788" max="12031" width="9.140625" style="103"/>
    <col min="12032" max="12032" width="32.7109375" style="103" customWidth="1"/>
    <col min="12033" max="12033" width="27.28515625" style="103" bestFit="1" customWidth="1"/>
    <col min="12034" max="12034" width="10.42578125" style="103" bestFit="1" customWidth="1"/>
    <col min="12035" max="12035" width="9.140625" style="103"/>
    <col min="12036" max="12036" width="8.5703125" style="103" bestFit="1" customWidth="1"/>
    <col min="12037" max="12037" width="9.140625" style="103"/>
    <col min="12038" max="12038" width="12.5703125" style="103" customWidth="1"/>
    <col min="12039" max="12039" width="18.85546875" style="103" customWidth="1"/>
    <col min="12040" max="12040" width="24.140625" style="103" customWidth="1"/>
    <col min="12041" max="12042" width="9.140625" style="103"/>
    <col min="12043" max="12043" width="25.28515625" style="103" customWidth="1"/>
    <col min="12044" max="12287" width="9.140625" style="103"/>
    <col min="12288" max="12288" width="32.7109375" style="103" customWidth="1"/>
    <col min="12289" max="12289" width="27.28515625" style="103" bestFit="1" customWidth="1"/>
    <col min="12290" max="12290" width="10.42578125" style="103" bestFit="1" customWidth="1"/>
    <col min="12291" max="12291" width="9.140625" style="103"/>
    <col min="12292" max="12292" width="8.5703125" style="103" bestFit="1" customWidth="1"/>
    <col min="12293" max="12293" width="9.140625" style="103"/>
    <col min="12294" max="12294" width="12.5703125" style="103" customWidth="1"/>
    <col min="12295" max="12295" width="18.85546875" style="103" customWidth="1"/>
    <col min="12296" max="12296" width="24.140625" style="103" customWidth="1"/>
    <col min="12297" max="12298" width="9.140625" style="103"/>
    <col min="12299" max="12299" width="25.28515625" style="103" customWidth="1"/>
    <col min="12300" max="12543" width="9.140625" style="103"/>
    <col min="12544" max="12544" width="32.7109375" style="103" customWidth="1"/>
    <col min="12545" max="12545" width="27.28515625" style="103" bestFit="1" customWidth="1"/>
    <col min="12546" max="12546" width="10.42578125" style="103" bestFit="1" customWidth="1"/>
    <col min="12547" max="12547" width="9.140625" style="103"/>
    <col min="12548" max="12548" width="8.5703125" style="103" bestFit="1" customWidth="1"/>
    <col min="12549" max="12549" width="9.140625" style="103"/>
    <col min="12550" max="12550" width="12.5703125" style="103" customWidth="1"/>
    <col min="12551" max="12551" width="18.85546875" style="103" customWidth="1"/>
    <col min="12552" max="12552" width="24.140625" style="103" customWidth="1"/>
    <col min="12553" max="12554" width="9.140625" style="103"/>
    <col min="12555" max="12555" width="25.28515625" style="103" customWidth="1"/>
    <col min="12556" max="12799" width="9.140625" style="103"/>
    <col min="12800" max="12800" width="32.7109375" style="103" customWidth="1"/>
    <col min="12801" max="12801" width="27.28515625" style="103" bestFit="1" customWidth="1"/>
    <col min="12802" max="12802" width="10.42578125" style="103" bestFit="1" customWidth="1"/>
    <col min="12803" max="12803" width="9.140625" style="103"/>
    <col min="12804" max="12804" width="8.5703125" style="103" bestFit="1" customWidth="1"/>
    <col min="12805" max="12805" width="9.140625" style="103"/>
    <col min="12806" max="12806" width="12.5703125" style="103" customWidth="1"/>
    <col min="12807" max="12807" width="18.85546875" style="103" customWidth="1"/>
    <col min="12808" max="12808" width="24.140625" style="103" customWidth="1"/>
    <col min="12809" max="12810" width="9.140625" style="103"/>
    <col min="12811" max="12811" width="25.28515625" style="103" customWidth="1"/>
    <col min="12812" max="13055" width="9.140625" style="103"/>
    <col min="13056" max="13056" width="32.7109375" style="103" customWidth="1"/>
    <col min="13057" max="13057" width="27.28515625" style="103" bestFit="1" customWidth="1"/>
    <col min="13058" max="13058" width="10.42578125" style="103" bestFit="1" customWidth="1"/>
    <col min="13059" max="13059" width="9.140625" style="103"/>
    <col min="13060" max="13060" width="8.5703125" style="103" bestFit="1" customWidth="1"/>
    <col min="13061" max="13061" width="9.140625" style="103"/>
    <col min="13062" max="13062" width="12.5703125" style="103" customWidth="1"/>
    <col min="13063" max="13063" width="18.85546875" style="103" customWidth="1"/>
    <col min="13064" max="13064" width="24.140625" style="103" customWidth="1"/>
    <col min="13065" max="13066" width="9.140625" style="103"/>
    <col min="13067" max="13067" width="25.28515625" style="103" customWidth="1"/>
    <col min="13068" max="13311" width="9.140625" style="103"/>
    <col min="13312" max="13312" width="32.7109375" style="103" customWidth="1"/>
    <col min="13313" max="13313" width="27.28515625" style="103" bestFit="1" customWidth="1"/>
    <col min="13314" max="13314" width="10.42578125" style="103" bestFit="1" customWidth="1"/>
    <col min="13315" max="13315" width="9.140625" style="103"/>
    <col min="13316" max="13316" width="8.5703125" style="103" bestFit="1" customWidth="1"/>
    <col min="13317" max="13317" width="9.140625" style="103"/>
    <col min="13318" max="13318" width="12.5703125" style="103" customWidth="1"/>
    <col min="13319" max="13319" width="18.85546875" style="103" customWidth="1"/>
    <col min="13320" max="13320" width="24.140625" style="103" customWidth="1"/>
    <col min="13321" max="13322" width="9.140625" style="103"/>
    <col min="13323" max="13323" width="25.28515625" style="103" customWidth="1"/>
    <col min="13324" max="13567" width="9.140625" style="103"/>
    <col min="13568" max="13568" width="32.7109375" style="103" customWidth="1"/>
    <col min="13569" max="13569" width="27.28515625" style="103" bestFit="1" customWidth="1"/>
    <col min="13570" max="13570" width="10.42578125" style="103" bestFit="1" customWidth="1"/>
    <col min="13571" max="13571" width="9.140625" style="103"/>
    <col min="13572" max="13572" width="8.5703125" style="103" bestFit="1" customWidth="1"/>
    <col min="13573" max="13573" width="9.140625" style="103"/>
    <col min="13574" max="13574" width="12.5703125" style="103" customWidth="1"/>
    <col min="13575" max="13575" width="18.85546875" style="103" customWidth="1"/>
    <col min="13576" max="13576" width="24.140625" style="103" customWidth="1"/>
    <col min="13577" max="13578" width="9.140625" style="103"/>
    <col min="13579" max="13579" width="25.28515625" style="103" customWidth="1"/>
    <col min="13580" max="13823" width="9.140625" style="103"/>
    <col min="13824" max="13824" width="32.7109375" style="103" customWidth="1"/>
    <col min="13825" max="13825" width="27.28515625" style="103" bestFit="1" customWidth="1"/>
    <col min="13826" max="13826" width="10.42578125" style="103" bestFit="1" customWidth="1"/>
    <col min="13827" max="13827" width="9.140625" style="103"/>
    <col min="13828" max="13828" width="8.5703125" style="103" bestFit="1" customWidth="1"/>
    <col min="13829" max="13829" width="9.140625" style="103"/>
    <col min="13830" max="13830" width="12.5703125" style="103" customWidth="1"/>
    <col min="13831" max="13831" width="18.85546875" style="103" customWidth="1"/>
    <col min="13832" max="13832" width="24.140625" style="103" customWidth="1"/>
    <col min="13833" max="13834" width="9.140625" style="103"/>
    <col min="13835" max="13835" width="25.28515625" style="103" customWidth="1"/>
    <col min="13836" max="14079" width="9.140625" style="103"/>
    <col min="14080" max="14080" width="32.7109375" style="103" customWidth="1"/>
    <col min="14081" max="14081" width="27.28515625" style="103" bestFit="1" customWidth="1"/>
    <col min="14082" max="14082" width="10.42578125" style="103" bestFit="1" customWidth="1"/>
    <col min="14083" max="14083" width="9.140625" style="103"/>
    <col min="14084" max="14084" width="8.5703125" style="103" bestFit="1" customWidth="1"/>
    <col min="14085" max="14085" width="9.140625" style="103"/>
    <col min="14086" max="14086" width="12.5703125" style="103" customWidth="1"/>
    <col min="14087" max="14087" width="18.85546875" style="103" customWidth="1"/>
    <col min="14088" max="14088" width="24.140625" style="103" customWidth="1"/>
    <col min="14089" max="14090" width="9.140625" style="103"/>
    <col min="14091" max="14091" width="25.28515625" style="103" customWidth="1"/>
    <col min="14092" max="14335" width="9.140625" style="103"/>
    <col min="14336" max="14336" width="32.7109375" style="103" customWidth="1"/>
    <col min="14337" max="14337" width="27.28515625" style="103" bestFit="1" customWidth="1"/>
    <col min="14338" max="14338" width="10.42578125" style="103" bestFit="1" customWidth="1"/>
    <col min="14339" max="14339" width="9.140625" style="103"/>
    <col min="14340" max="14340" width="8.5703125" style="103" bestFit="1" customWidth="1"/>
    <col min="14341" max="14341" width="9.140625" style="103"/>
    <col min="14342" max="14342" width="12.5703125" style="103" customWidth="1"/>
    <col min="14343" max="14343" width="18.85546875" style="103" customWidth="1"/>
    <col min="14344" max="14344" width="24.140625" style="103" customWidth="1"/>
    <col min="14345" max="14346" width="9.140625" style="103"/>
    <col min="14347" max="14347" width="25.28515625" style="103" customWidth="1"/>
    <col min="14348" max="14591" width="9.140625" style="103"/>
    <col min="14592" max="14592" width="32.7109375" style="103" customWidth="1"/>
    <col min="14593" max="14593" width="27.28515625" style="103" bestFit="1" customWidth="1"/>
    <col min="14594" max="14594" width="10.42578125" style="103" bestFit="1" customWidth="1"/>
    <col min="14595" max="14595" width="9.140625" style="103"/>
    <col min="14596" max="14596" width="8.5703125" style="103" bestFit="1" customWidth="1"/>
    <col min="14597" max="14597" width="9.140625" style="103"/>
    <col min="14598" max="14598" width="12.5703125" style="103" customWidth="1"/>
    <col min="14599" max="14599" width="18.85546875" style="103" customWidth="1"/>
    <col min="14600" max="14600" width="24.140625" style="103" customWidth="1"/>
    <col min="14601" max="14602" width="9.140625" style="103"/>
    <col min="14603" max="14603" width="25.28515625" style="103" customWidth="1"/>
    <col min="14604" max="14847" width="9.140625" style="103"/>
    <col min="14848" max="14848" width="32.7109375" style="103" customWidth="1"/>
    <col min="14849" max="14849" width="27.28515625" style="103" bestFit="1" customWidth="1"/>
    <col min="14850" max="14850" width="10.42578125" style="103" bestFit="1" customWidth="1"/>
    <col min="14851" max="14851" width="9.140625" style="103"/>
    <col min="14852" max="14852" width="8.5703125" style="103" bestFit="1" customWidth="1"/>
    <col min="14853" max="14853" width="9.140625" style="103"/>
    <col min="14854" max="14854" width="12.5703125" style="103" customWidth="1"/>
    <col min="14855" max="14855" width="18.85546875" style="103" customWidth="1"/>
    <col min="14856" max="14856" width="24.140625" style="103" customWidth="1"/>
    <col min="14857" max="14858" width="9.140625" style="103"/>
    <col min="14859" max="14859" width="25.28515625" style="103" customWidth="1"/>
    <col min="14860" max="15103" width="9.140625" style="103"/>
    <col min="15104" max="15104" width="32.7109375" style="103" customWidth="1"/>
    <col min="15105" max="15105" width="27.28515625" style="103" bestFit="1" customWidth="1"/>
    <col min="15106" max="15106" width="10.42578125" style="103" bestFit="1" customWidth="1"/>
    <col min="15107" max="15107" width="9.140625" style="103"/>
    <col min="15108" max="15108" width="8.5703125" style="103" bestFit="1" customWidth="1"/>
    <col min="15109" max="15109" width="9.140625" style="103"/>
    <col min="15110" max="15110" width="12.5703125" style="103" customWidth="1"/>
    <col min="15111" max="15111" width="18.85546875" style="103" customWidth="1"/>
    <col min="15112" max="15112" width="24.140625" style="103" customWidth="1"/>
    <col min="15113" max="15114" width="9.140625" style="103"/>
    <col min="15115" max="15115" width="25.28515625" style="103" customWidth="1"/>
    <col min="15116" max="15359" width="9.140625" style="103"/>
    <col min="15360" max="15360" width="32.7109375" style="103" customWidth="1"/>
    <col min="15361" max="15361" width="27.28515625" style="103" bestFit="1" customWidth="1"/>
    <col min="15362" max="15362" width="10.42578125" style="103" bestFit="1" customWidth="1"/>
    <col min="15363" max="15363" width="9.140625" style="103"/>
    <col min="15364" max="15364" width="8.5703125" style="103" bestFit="1" customWidth="1"/>
    <col min="15365" max="15365" width="9.140625" style="103"/>
    <col min="15366" max="15366" width="12.5703125" style="103" customWidth="1"/>
    <col min="15367" max="15367" width="18.85546875" style="103" customWidth="1"/>
    <col min="15368" max="15368" width="24.140625" style="103" customWidth="1"/>
    <col min="15369" max="15370" width="9.140625" style="103"/>
    <col min="15371" max="15371" width="25.28515625" style="103" customWidth="1"/>
    <col min="15372" max="15615" width="9.140625" style="103"/>
    <col min="15616" max="15616" width="32.7109375" style="103" customWidth="1"/>
    <col min="15617" max="15617" width="27.28515625" style="103" bestFit="1" customWidth="1"/>
    <col min="15618" max="15618" width="10.42578125" style="103" bestFit="1" customWidth="1"/>
    <col min="15619" max="15619" width="9.140625" style="103"/>
    <col min="15620" max="15620" width="8.5703125" style="103" bestFit="1" customWidth="1"/>
    <col min="15621" max="15621" width="9.140625" style="103"/>
    <col min="15622" max="15622" width="12.5703125" style="103" customWidth="1"/>
    <col min="15623" max="15623" width="18.85546875" style="103" customWidth="1"/>
    <col min="15624" max="15624" width="24.140625" style="103" customWidth="1"/>
    <col min="15625" max="15626" width="9.140625" style="103"/>
    <col min="15627" max="15627" width="25.28515625" style="103" customWidth="1"/>
    <col min="15628" max="15871" width="9.140625" style="103"/>
    <col min="15872" max="15872" width="32.7109375" style="103" customWidth="1"/>
    <col min="15873" max="15873" width="27.28515625" style="103" bestFit="1" customWidth="1"/>
    <col min="15874" max="15874" width="10.42578125" style="103" bestFit="1" customWidth="1"/>
    <col min="15875" max="15875" width="9.140625" style="103"/>
    <col min="15876" max="15876" width="8.5703125" style="103" bestFit="1" customWidth="1"/>
    <col min="15877" max="15877" width="9.140625" style="103"/>
    <col min="15878" max="15878" width="12.5703125" style="103" customWidth="1"/>
    <col min="15879" max="15879" width="18.85546875" style="103" customWidth="1"/>
    <col min="15880" max="15880" width="24.140625" style="103" customWidth="1"/>
    <col min="15881" max="15882" width="9.140625" style="103"/>
    <col min="15883" max="15883" width="25.28515625" style="103" customWidth="1"/>
    <col min="15884" max="16127" width="9.140625" style="103"/>
    <col min="16128" max="16128" width="32.7109375" style="103" customWidth="1"/>
    <col min="16129" max="16129" width="27.28515625" style="103" bestFit="1" customWidth="1"/>
    <col min="16130" max="16130" width="10.42578125" style="103" bestFit="1" customWidth="1"/>
    <col min="16131" max="16131" width="9.140625" style="103"/>
    <col min="16132" max="16132" width="8.5703125" style="103" bestFit="1" customWidth="1"/>
    <col min="16133" max="16133" width="9.140625" style="103"/>
    <col min="16134" max="16134" width="12.5703125" style="103" customWidth="1"/>
    <col min="16135" max="16135" width="18.85546875" style="103" customWidth="1"/>
    <col min="16136" max="16136" width="24.140625" style="103" customWidth="1"/>
    <col min="16137" max="16138" width="9.140625" style="103"/>
    <col min="16139" max="16139" width="25.28515625" style="103" customWidth="1"/>
    <col min="16140" max="16384" width="9.140625" style="103"/>
  </cols>
  <sheetData>
    <row r="1" spans="1:18" ht="25.5">
      <c r="A1" s="2253"/>
      <c r="B1" s="1218"/>
      <c r="H1" s="1648"/>
    </row>
    <row r="2" spans="1:18">
      <c r="A2" s="2253"/>
      <c r="B2" s="11"/>
    </row>
    <row r="3" spans="1:18" ht="13.5" thickBot="1">
      <c r="A3" s="2253"/>
      <c r="B3" s="576" t="s">
        <v>893</v>
      </c>
    </row>
    <row r="4" spans="1:18" ht="32.25" customHeight="1" thickBot="1">
      <c r="A4" s="441" t="s">
        <v>2</v>
      </c>
      <c r="B4" s="442" t="s">
        <v>1</v>
      </c>
      <c r="C4" s="443" t="s">
        <v>1577</v>
      </c>
      <c r="D4" s="443" t="s">
        <v>1578</v>
      </c>
      <c r="E4" s="444" t="s">
        <v>184</v>
      </c>
      <c r="F4" s="474" t="s">
        <v>3064</v>
      </c>
      <c r="G4" s="104"/>
      <c r="H4" s="104"/>
      <c r="J4" s="104"/>
      <c r="K4" s="104"/>
      <c r="L4" s="104"/>
      <c r="M4" s="2"/>
      <c r="N4" s="2"/>
      <c r="O4" s="2"/>
      <c r="P4" s="2"/>
      <c r="Q4" s="104"/>
      <c r="R4" s="104"/>
    </row>
    <row r="5" spans="1:18" ht="16.5" thickBot="1">
      <c r="A5" s="2366"/>
      <c r="B5" s="2367"/>
      <c r="C5" s="2367"/>
      <c r="D5" s="2367"/>
      <c r="E5" s="2367"/>
      <c r="F5" s="2385"/>
      <c r="G5" s="104"/>
      <c r="H5" s="104"/>
      <c r="J5" s="104"/>
      <c r="K5" s="104"/>
      <c r="L5" s="104"/>
      <c r="M5" s="2386"/>
      <c r="N5" s="2386"/>
      <c r="O5" s="2386"/>
      <c r="P5" s="2386"/>
      <c r="Q5" s="104"/>
      <c r="R5" s="104"/>
    </row>
    <row r="6" spans="1:18" ht="16.5" thickBot="1">
      <c r="A6" s="2366" t="s">
        <v>1600</v>
      </c>
      <c r="B6" s="2367"/>
      <c r="C6" s="2367"/>
      <c r="D6" s="2367"/>
      <c r="E6" s="2367"/>
      <c r="F6" s="2367"/>
      <c r="G6" s="104"/>
      <c r="H6" s="104"/>
      <c r="I6" s="104"/>
      <c r="J6" s="104"/>
      <c r="K6" s="104"/>
      <c r="L6" s="104"/>
      <c r="M6" s="104"/>
    </row>
    <row r="7" spans="1:18" ht="15.75">
      <c r="A7" s="453" t="s">
        <v>351</v>
      </c>
      <c r="B7" s="447" t="s">
        <v>1601</v>
      </c>
      <c r="C7" s="105">
        <v>3.3</v>
      </c>
      <c r="D7" s="105">
        <v>3.75</v>
      </c>
      <c r="E7" s="105">
        <v>1.3</v>
      </c>
      <c r="F7" s="475">
        <v>1094</v>
      </c>
      <c r="G7" s="1599"/>
      <c r="H7" s="104"/>
      <c r="I7" s="104"/>
      <c r="J7" s="104"/>
      <c r="K7" s="104"/>
      <c r="L7" s="104"/>
      <c r="M7" s="104"/>
    </row>
    <row r="8" spans="1:18" ht="15.75">
      <c r="A8" s="453" t="s">
        <v>352</v>
      </c>
      <c r="B8" s="447" t="s">
        <v>1601</v>
      </c>
      <c r="C8" s="105">
        <v>5</v>
      </c>
      <c r="D8" s="105">
        <v>5.4</v>
      </c>
      <c r="E8" s="105">
        <v>1.84</v>
      </c>
      <c r="F8" s="437">
        <v>1286</v>
      </c>
      <c r="G8" s="1599"/>
      <c r="H8" s="104"/>
      <c r="I8" s="104"/>
      <c r="J8" s="104"/>
      <c r="K8" s="104"/>
      <c r="L8" s="104"/>
      <c r="M8" s="104"/>
    </row>
    <row r="9" spans="1:18" ht="15.75">
      <c r="A9" s="453" t="s">
        <v>353</v>
      </c>
      <c r="B9" s="455" t="s">
        <v>305</v>
      </c>
      <c r="C9" s="105">
        <v>7</v>
      </c>
      <c r="D9" s="105">
        <v>7.3</v>
      </c>
      <c r="E9" s="105">
        <v>2.4900000000000002</v>
      </c>
      <c r="F9" s="437">
        <v>1510</v>
      </c>
      <c r="G9" s="1599"/>
      <c r="H9" s="104"/>
      <c r="I9" s="104"/>
      <c r="J9" s="104"/>
      <c r="K9" s="104"/>
      <c r="L9" s="104"/>
      <c r="M9" s="104"/>
    </row>
    <row r="10" spans="1:18" ht="15.75">
      <c r="A10" s="453" t="s">
        <v>354</v>
      </c>
      <c r="B10" s="455" t="s">
        <v>305</v>
      </c>
      <c r="C10" s="105">
        <v>8</v>
      </c>
      <c r="D10" s="105">
        <v>8.8000000000000007</v>
      </c>
      <c r="E10" s="105">
        <v>3.53</v>
      </c>
      <c r="F10" s="437">
        <v>1749</v>
      </c>
      <c r="G10" s="1599"/>
      <c r="H10" s="104"/>
      <c r="I10" s="104"/>
      <c r="J10" s="104"/>
      <c r="K10" s="104"/>
      <c r="L10" s="104"/>
      <c r="M10" s="104"/>
    </row>
    <row r="11" spans="1:18" ht="15.75">
      <c r="A11" s="453" t="s">
        <v>355</v>
      </c>
      <c r="B11" s="455" t="s">
        <v>305</v>
      </c>
      <c r="C11" s="105">
        <v>10</v>
      </c>
      <c r="D11" s="105">
        <v>11</v>
      </c>
      <c r="E11" s="105">
        <v>3.72</v>
      </c>
      <c r="F11" s="437">
        <v>1923</v>
      </c>
      <c r="G11" s="1599"/>
      <c r="H11" s="104"/>
      <c r="I11" s="104"/>
      <c r="J11" s="104"/>
      <c r="K11" s="104"/>
      <c r="L11" s="104"/>
      <c r="M11" s="104"/>
    </row>
    <row r="12" spans="1:18" ht="15.75">
      <c r="A12" s="453" t="s">
        <v>356</v>
      </c>
      <c r="B12" s="447" t="s">
        <v>305</v>
      </c>
      <c r="C12" s="105">
        <v>13.4</v>
      </c>
      <c r="D12" s="105">
        <v>15</v>
      </c>
      <c r="E12" s="105">
        <v>5.3</v>
      </c>
      <c r="F12" s="437">
        <v>2197</v>
      </c>
      <c r="G12" s="1599"/>
      <c r="H12" s="104"/>
      <c r="I12" s="104"/>
      <c r="J12" s="104"/>
      <c r="K12" s="104"/>
      <c r="L12" s="104"/>
      <c r="M12" s="104"/>
    </row>
    <row r="13" spans="1:18" ht="16.5" thickBot="1">
      <c r="A13" s="453" t="s">
        <v>357</v>
      </c>
      <c r="B13" s="476" t="s">
        <v>305</v>
      </c>
      <c r="C13" s="105">
        <v>14.3</v>
      </c>
      <c r="D13" s="105">
        <v>17</v>
      </c>
      <c r="E13" s="105">
        <v>5.9</v>
      </c>
      <c r="F13" s="477">
        <v>2603</v>
      </c>
      <c r="G13" s="1599"/>
      <c r="H13" s="104"/>
      <c r="I13" s="104"/>
      <c r="J13" s="104"/>
      <c r="K13" s="104"/>
      <c r="L13" s="104"/>
      <c r="M13" s="104"/>
    </row>
    <row r="14" spans="1:18" ht="16.5" thickBot="1">
      <c r="A14" s="2366" t="s">
        <v>1602</v>
      </c>
      <c r="B14" s="2367"/>
      <c r="C14" s="2367"/>
      <c r="D14" s="2367"/>
      <c r="E14" s="2367"/>
      <c r="F14" s="2367"/>
      <c r="G14" s="104"/>
      <c r="H14" s="104"/>
      <c r="I14" s="104"/>
      <c r="J14" s="104"/>
      <c r="K14" s="104"/>
      <c r="L14" s="104"/>
      <c r="M14" s="104"/>
    </row>
    <row r="15" spans="1:18" ht="15.75">
      <c r="A15" s="446" t="s">
        <v>358</v>
      </c>
      <c r="B15" s="447" t="s">
        <v>1603</v>
      </c>
      <c r="C15" s="478">
        <v>3.3</v>
      </c>
      <c r="D15" s="478">
        <v>3.75</v>
      </c>
      <c r="E15" s="478">
        <v>1.29</v>
      </c>
      <c r="F15" s="475">
        <v>1088</v>
      </c>
      <c r="G15" s="104"/>
      <c r="H15" s="104"/>
      <c r="I15" s="104"/>
      <c r="J15" s="104"/>
      <c r="K15" s="1600"/>
      <c r="L15" s="104"/>
      <c r="M15" s="104"/>
    </row>
    <row r="16" spans="1:18" ht="15.75">
      <c r="A16" s="453" t="s">
        <v>359</v>
      </c>
      <c r="B16" s="455" t="s">
        <v>1603</v>
      </c>
      <c r="C16" s="479">
        <v>5</v>
      </c>
      <c r="D16" s="479">
        <v>5.67</v>
      </c>
      <c r="E16" s="479">
        <v>1.85</v>
      </c>
      <c r="F16" s="437">
        <v>1399</v>
      </c>
      <c r="G16" s="104"/>
      <c r="H16" s="104"/>
      <c r="I16" s="104"/>
      <c r="J16" s="104"/>
      <c r="K16" s="1220"/>
      <c r="L16" s="104"/>
      <c r="M16" s="104"/>
    </row>
    <row r="17" spans="1:14" ht="15.75">
      <c r="A17" s="453" t="s">
        <v>360</v>
      </c>
      <c r="B17" s="455" t="s">
        <v>1603</v>
      </c>
      <c r="C17" s="479">
        <v>7</v>
      </c>
      <c r="D17" s="479">
        <v>7.5</v>
      </c>
      <c r="E17" s="479">
        <v>2.4900000000000002</v>
      </c>
      <c r="F17" s="437">
        <v>1626</v>
      </c>
      <c r="G17" s="104"/>
      <c r="H17" s="104"/>
      <c r="I17" s="104"/>
      <c r="J17" s="104"/>
      <c r="K17" s="1600"/>
      <c r="L17" s="104"/>
      <c r="M17" s="104"/>
    </row>
    <row r="18" spans="1:14" ht="15.75">
      <c r="A18" s="453" t="s">
        <v>361</v>
      </c>
      <c r="B18" s="455" t="s">
        <v>1603</v>
      </c>
      <c r="C18" s="479">
        <v>8</v>
      </c>
      <c r="D18" s="479">
        <v>9</v>
      </c>
      <c r="E18" s="479">
        <v>3.62</v>
      </c>
      <c r="F18" s="437">
        <v>1846</v>
      </c>
      <c r="G18" s="104"/>
      <c r="H18" s="104"/>
      <c r="I18" s="104"/>
      <c r="J18" s="104"/>
      <c r="K18" s="1220"/>
      <c r="L18" s="104"/>
      <c r="M18" s="104"/>
    </row>
    <row r="19" spans="1:14" ht="15.75">
      <c r="A19" s="453" t="s">
        <v>362</v>
      </c>
      <c r="B19" s="455" t="s">
        <v>1603</v>
      </c>
      <c r="C19" s="479">
        <v>10</v>
      </c>
      <c r="D19" s="479">
        <v>11</v>
      </c>
      <c r="E19" s="479">
        <v>3.8</v>
      </c>
      <c r="F19" s="437">
        <v>2105</v>
      </c>
      <c r="G19" s="104"/>
      <c r="H19" s="104"/>
      <c r="I19" s="104"/>
      <c r="J19" s="104"/>
      <c r="K19" s="1600"/>
      <c r="L19" s="104"/>
      <c r="M19" s="104"/>
    </row>
    <row r="20" spans="1:14" ht="15.75">
      <c r="A20" s="453" t="s">
        <v>363</v>
      </c>
      <c r="B20" s="455" t="s">
        <v>1603</v>
      </c>
      <c r="C20" s="479">
        <v>13.4</v>
      </c>
      <c r="D20" s="479">
        <v>14.5</v>
      </c>
      <c r="E20" s="479">
        <v>5.63</v>
      </c>
      <c r="F20" s="437">
        <v>2292</v>
      </c>
      <c r="G20" s="104"/>
      <c r="H20" s="104"/>
      <c r="I20" s="104"/>
      <c r="J20" s="104"/>
      <c r="K20" s="1220"/>
      <c r="L20" s="104"/>
      <c r="M20" s="104"/>
    </row>
    <row r="21" spans="1:14" ht="16.5" thickBot="1">
      <c r="A21" s="468" t="s">
        <v>364</v>
      </c>
      <c r="B21" s="480" t="s">
        <v>1603</v>
      </c>
      <c r="C21" s="481">
        <v>14.3</v>
      </c>
      <c r="D21" s="481">
        <v>17</v>
      </c>
      <c r="E21" s="481">
        <v>5.9</v>
      </c>
      <c r="F21" s="482">
        <v>2569</v>
      </c>
      <c r="G21" s="104"/>
      <c r="H21" s="104"/>
      <c r="I21" s="104"/>
      <c r="J21" s="104"/>
      <c r="K21" s="1600"/>
      <c r="L21" s="104"/>
      <c r="M21" s="104"/>
    </row>
    <row r="22" spans="1:14" ht="16.5" thickBot="1">
      <c r="A22" s="2387" t="s">
        <v>1604</v>
      </c>
      <c r="B22" s="2388"/>
      <c r="C22" s="2388"/>
      <c r="D22" s="2388"/>
      <c r="E22" s="2388"/>
      <c r="F22" s="2388"/>
      <c r="G22" s="104"/>
      <c r="H22" s="104"/>
      <c r="I22" s="104"/>
      <c r="J22" s="104"/>
      <c r="K22" s="104"/>
      <c r="L22" s="104"/>
      <c r="M22" s="104"/>
    </row>
    <row r="23" spans="1:14" ht="15.75">
      <c r="A23" s="483" t="s">
        <v>365</v>
      </c>
      <c r="B23" s="2389"/>
      <c r="C23" s="484">
        <v>5</v>
      </c>
      <c r="D23" s="484">
        <v>5.8</v>
      </c>
      <c r="E23" s="484">
        <v>1.96</v>
      </c>
      <c r="F23" s="485">
        <v>1079</v>
      </c>
      <c r="G23" s="104"/>
      <c r="H23" s="344"/>
      <c r="I23" s="104"/>
      <c r="J23" s="104"/>
      <c r="K23" s="104"/>
      <c r="L23" s="104"/>
      <c r="M23" s="104"/>
    </row>
    <row r="24" spans="1:14" ht="15.75">
      <c r="A24" s="453" t="s">
        <v>366</v>
      </c>
      <c r="B24" s="2239"/>
      <c r="C24" s="479">
        <v>7</v>
      </c>
      <c r="D24" s="479">
        <v>7.4</v>
      </c>
      <c r="E24" s="479">
        <v>2.4900000000000002</v>
      </c>
      <c r="F24" s="486">
        <v>1334</v>
      </c>
      <c r="G24" s="104"/>
      <c r="H24" s="344"/>
      <c r="I24" s="104"/>
      <c r="J24" s="104"/>
      <c r="K24" s="104"/>
      <c r="L24" s="104"/>
      <c r="M24" s="104"/>
    </row>
    <row r="25" spans="1:14" ht="15.75">
      <c r="A25" s="453" t="s">
        <v>367</v>
      </c>
      <c r="B25" s="2239"/>
      <c r="C25" s="479">
        <v>8</v>
      </c>
      <c r="D25" s="479">
        <v>9</v>
      </c>
      <c r="E25" s="479">
        <v>3.6</v>
      </c>
      <c r="F25" s="486">
        <v>1500</v>
      </c>
      <c r="G25" s="104"/>
      <c r="H25" s="104"/>
      <c r="I25" s="104"/>
      <c r="J25" s="104"/>
      <c r="K25" s="104"/>
      <c r="L25" s="104"/>
      <c r="M25" s="104"/>
    </row>
    <row r="26" spans="1:14" ht="15.75">
      <c r="A26" s="453" t="s">
        <v>368</v>
      </c>
      <c r="B26" s="2239"/>
      <c r="C26" s="479">
        <v>10</v>
      </c>
      <c r="D26" s="479">
        <v>11</v>
      </c>
      <c r="E26" s="479">
        <v>4</v>
      </c>
      <c r="F26" s="486">
        <v>1780</v>
      </c>
      <c r="G26" s="104"/>
      <c r="H26" s="104"/>
      <c r="I26" s="104"/>
      <c r="J26" s="104"/>
      <c r="K26" s="104"/>
      <c r="L26" s="104"/>
      <c r="M26" s="104"/>
      <c r="N26" s="104"/>
    </row>
    <row r="27" spans="1:14" ht="15.75" customHeight="1">
      <c r="A27" s="449" t="s">
        <v>369</v>
      </c>
      <c r="B27" s="2239"/>
      <c r="C27" s="487">
        <v>13.4</v>
      </c>
      <c r="D27" s="487">
        <v>16</v>
      </c>
      <c r="E27" s="487">
        <v>5.84</v>
      </c>
      <c r="F27" s="488">
        <v>1980</v>
      </c>
      <c r="G27" s="104"/>
      <c r="H27" s="104"/>
      <c r="I27" s="104"/>
      <c r="J27" s="104"/>
      <c r="K27" s="104"/>
      <c r="L27" s="2390"/>
      <c r="M27" s="2390"/>
      <c r="N27" s="104"/>
    </row>
    <row r="28" spans="1:14" ht="16.5" thickBot="1">
      <c r="A28" s="468" t="s">
        <v>370</v>
      </c>
      <c r="B28" s="2254"/>
      <c r="C28" s="481">
        <v>14.3</v>
      </c>
      <c r="D28" s="481">
        <v>17.5</v>
      </c>
      <c r="E28" s="481">
        <v>6.3</v>
      </c>
      <c r="F28" s="489">
        <v>2100</v>
      </c>
      <c r="G28" s="104"/>
      <c r="H28" s="104"/>
      <c r="I28" s="104"/>
      <c r="J28" s="104"/>
      <c r="K28" s="104"/>
      <c r="L28" s="2390"/>
      <c r="M28" s="2390"/>
      <c r="N28" s="104"/>
    </row>
    <row r="29" spans="1:14" ht="16.5" thickBot="1">
      <c r="A29" s="2366" t="s">
        <v>1605</v>
      </c>
      <c r="B29" s="2367"/>
      <c r="C29" s="2367"/>
      <c r="D29" s="2367"/>
      <c r="E29" s="2367"/>
      <c r="F29" s="2367"/>
      <c r="G29" s="104"/>
      <c r="H29" s="104"/>
      <c r="I29" s="104"/>
      <c r="J29" s="104"/>
      <c r="K29" s="104"/>
      <c r="L29" s="2390"/>
      <c r="M29" s="2390"/>
      <c r="N29" s="104"/>
    </row>
    <row r="30" spans="1:14" ht="15.75">
      <c r="A30" s="446" t="s">
        <v>371</v>
      </c>
      <c r="B30" s="447"/>
      <c r="C30" s="478"/>
      <c r="D30" s="478"/>
      <c r="E30" s="478"/>
      <c r="F30" s="475">
        <v>2042</v>
      </c>
      <c r="G30" s="104"/>
      <c r="H30" s="104"/>
      <c r="I30" s="104"/>
      <c r="J30" s="104"/>
      <c r="K30" s="104"/>
      <c r="L30" s="2390"/>
      <c r="M30" s="2390"/>
      <c r="N30" s="104"/>
    </row>
    <row r="31" spans="1:14" ht="15.75">
      <c r="A31" s="453" t="s">
        <v>372</v>
      </c>
      <c r="B31" s="455"/>
      <c r="C31" s="479"/>
      <c r="D31" s="479"/>
      <c r="E31" s="479"/>
      <c r="F31" s="437">
        <v>2474</v>
      </c>
      <c r="G31" s="104"/>
      <c r="H31" s="104"/>
      <c r="I31" s="104"/>
      <c r="J31" s="104"/>
      <c r="K31" s="104"/>
      <c r="L31" s="2390"/>
      <c r="M31" s="2390"/>
      <c r="N31" s="104"/>
    </row>
    <row r="32" spans="1:14" ht="15.75">
      <c r="A32" s="453" t="s">
        <v>373</v>
      </c>
      <c r="B32" s="455"/>
      <c r="C32" s="479"/>
      <c r="D32" s="479"/>
      <c r="E32" s="479"/>
      <c r="F32" s="437">
        <v>2673</v>
      </c>
      <c r="G32" s="104"/>
      <c r="H32" s="104"/>
      <c r="I32" s="104"/>
      <c r="J32" s="104"/>
      <c r="K32" s="104"/>
      <c r="L32" s="2390"/>
      <c r="M32" s="2390"/>
      <c r="N32" s="104"/>
    </row>
    <row r="33" spans="1:16" ht="15.75">
      <c r="A33" s="453" t="s">
        <v>374</v>
      </c>
      <c r="B33" s="455"/>
      <c r="C33" s="479"/>
      <c r="D33" s="479"/>
      <c r="E33" s="479"/>
      <c r="F33" s="437">
        <v>3160</v>
      </c>
      <c r="G33" s="104"/>
      <c r="H33" s="104"/>
      <c r="I33" s="104"/>
      <c r="J33" s="104"/>
      <c r="K33" s="104"/>
      <c r="L33" s="2390"/>
      <c r="M33" s="2390"/>
      <c r="N33" s="104"/>
    </row>
    <row r="34" spans="1:16" ht="15.75">
      <c r="A34" s="453" t="s">
        <v>375</v>
      </c>
      <c r="B34" s="455"/>
      <c r="C34" s="479"/>
      <c r="D34" s="479"/>
      <c r="E34" s="479"/>
      <c r="F34" s="437">
        <v>3305</v>
      </c>
      <c r="G34" s="104"/>
      <c r="H34" s="104"/>
      <c r="I34" s="104"/>
      <c r="J34" s="104"/>
      <c r="K34" s="104"/>
      <c r="L34" s="2390"/>
      <c r="M34" s="2390"/>
      <c r="N34" s="104"/>
    </row>
    <row r="35" spans="1:16" ht="15.75">
      <c r="A35" s="453" t="s">
        <v>376</v>
      </c>
      <c r="B35" s="455"/>
      <c r="C35" s="479"/>
      <c r="D35" s="479"/>
      <c r="E35" s="479"/>
      <c r="F35" s="437">
        <v>3645</v>
      </c>
      <c r="G35" s="104"/>
      <c r="H35" s="104"/>
      <c r="I35" s="104"/>
      <c r="J35" s="104"/>
      <c r="K35" s="104"/>
      <c r="L35" s="2390"/>
      <c r="M35" s="2390"/>
      <c r="N35" s="104"/>
    </row>
    <row r="36" spans="1:16" ht="16.5" thickBot="1">
      <c r="A36" s="453" t="s">
        <v>377</v>
      </c>
      <c r="B36" s="455"/>
      <c r="C36" s="479"/>
      <c r="D36" s="479"/>
      <c r="E36" s="479"/>
      <c r="F36" s="437">
        <v>4432</v>
      </c>
      <c r="G36" s="104"/>
      <c r="H36" s="104"/>
      <c r="I36" s="104"/>
      <c r="J36" s="104"/>
      <c r="K36" s="104"/>
      <c r="L36" s="2390"/>
      <c r="M36" s="2390"/>
      <c r="N36" s="104"/>
    </row>
    <row r="37" spans="1:16" ht="16.5" thickBot="1">
      <c r="A37" s="2366" t="s">
        <v>1606</v>
      </c>
      <c r="B37" s="2367"/>
      <c r="C37" s="2367"/>
      <c r="D37" s="2367"/>
      <c r="E37" s="2367"/>
      <c r="F37" s="2367"/>
      <c r="G37" s="104"/>
      <c r="H37" s="104"/>
      <c r="I37" s="104"/>
      <c r="J37" s="104"/>
      <c r="K37" s="104"/>
      <c r="L37" s="2390"/>
      <c r="M37" s="2390"/>
      <c r="N37" s="104"/>
    </row>
    <row r="38" spans="1:16" ht="15.75">
      <c r="A38" s="453" t="s">
        <v>378</v>
      </c>
      <c r="B38" s="455"/>
      <c r="C38" s="479">
        <v>3.7</v>
      </c>
      <c r="D38" s="479">
        <v>4.4000000000000004</v>
      </c>
      <c r="E38" s="479">
        <v>1.06</v>
      </c>
      <c r="F38" s="437">
        <v>1879</v>
      </c>
      <c r="G38" s="104"/>
      <c r="H38" s="104"/>
      <c r="I38" s="104"/>
      <c r="J38" s="104"/>
      <c r="K38" s="104"/>
      <c r="L38" s="2390"/>
      <c r="M38" s="2390"/>
      <c r="N38" s="104"/>
    </row>
    <row r="39" spans="1:16" ht="15.75">
      <c r="A39" s="453" t="s">
        <v>379</v>
      </c>
      <c r="B39" s="455"/>
      <c r="C39" s="479">
        <v>5.5</v>
      </c>
      <c r="D39" s="479">
        <v>6.5</v>
      </c>
      <c r="E39" s="479">
        <v>1.46</v>
      </c>
      <c r="F39" s="437">
        <v>2137</v>
      </c>
      <c r="G39" s="104"/>
      <c r="H39" s="104"/>
      <c r="I39" s="104"/>
      <c r="J39" s="104"/>
      <c r="K39" s="104"/>
      <c r="L39" s="2390"/>
      <c r="M39" s="2390"/>
      <c r="N39" s="104"/>
    </row>
    <row r="40" spans="1:16" ht="15.75">
      <c r="A40" s="453" t="s">
        <v>380</v>
      </c>
      <c r="B40" s="455"/>
      <c r="C40" s="479">
        <v>7.8</v>
      </c>
      <c r="D40" s="479">
        <v>8.8000000000000007</v>
      </c>
      <c r="E40" s="479">
        <v>1.92</v>
      </c>
      <c r="F40" s="437">
        <v>2587</v>
      </c>
      <c r="G40" s="104"/>
      <c r="H40" s="104"/>
      <c r="I40" s="104"/>
      <c r="J40" s="104"/>
      <c r="K40" s="104"/>
      <c r="L40" s="2390"/>
      <c r="M40" s="2390"/>
      <c r="N40" s="104"/>
    </row>
    <row r="41" spans="1:16" ht="15.75">
      <c r="A41" s="453" t="s">
        <v>381</v>
      </c>
      <c r="B41" s="455"/>
      <c r="C41" s="479">
        <v>8.8000000000000007</v>
      </c>
      <c r="D41" s="479">
        <v>9.9</v>
      </c>
      <c r="E41" s="479">
        <v>2.65</v>
      </c>
      <c r="F41" s="437">
        <v>2813</v>
      </c>
      <c r="G41" s="104"/>
      <c r="H41" s="104"/>
      <c r="I41" s="104"/>
      <c r="J41" s="104"/>
      <c r="K41" s="104"/>
      <c r="L41" s="2390"/>
      <c r="M41" s="2390"/>
      <c r="N41" s="104"/>
    </row>
    <row r="42" spans="1:16" ht="15.75">
      <c r="A42" s="453" t="s">
        <v>382</v>
      </c>
      <c r="B42" s="455"/>
      <c r="C42" s="479">
        <v>11</v>
      </c>
      <c r="D42" s="479">
        <v>12.1</v>
      </c>
      <c r="E42" s="479">
        <v>3.12</v>
      </c>
      <c r="F42" s="437">
        <v>3316</v>
      </c>
      <c r="G42" s="104"/>
      <c r="H42" s="104"/>
      <c r="I42" s="104"/>
      <c r="J42" s="104"/>
      <c r="K42" s="104"/>
      <c r="L42" s="2390"/>
      <c r="M42" s="2390"/>
      <c r="N42" s="104"/>
    </row>
    <row r="43" spans="1:16" ht="15.75">
      <c r="A43" s="453" t="s">
        <v>383</v>
      </c>
      <c r="B43" s="455"/>
      <c r="C43" s="479">
        <v>13.8</v>
      </c>
      <c r="D43" s="479">
        <v>15.4</v>
      </c>
      <c r="E43" s="479">
        <v>3.89</v>
      </c>
      <c r="F43" s="437">
        <v>3587</v>
      </c>
      <c r="G43" s="104"/>
      <c r="H43" s="104"/>
      <c r="I43" s="104"/>
      <c r="J43" s="104"/>
      <c r="K43" s="104"/>
      <c r="L43" s="2390"/>
      <c r="M43" s="2390"/>
      <c r="N43" s="104"/>
    </row>
    <row r="44" spans="1:16" ht="15.75">
      <c r="A44" s="453" t="s">
        <v>384</v>
      </c>
      <c r="B44" s="455"/>
      <c r="C44" s="479">
        <v>15.7</v>
      </c>
      <c r="D44" s="479">
        <v>17.600000000000001</v>
      </c>
      <c r="E44" s="479">
        <v>4.6100000000000003</v>
      </c>
      <c r="F44" s="437">
        <v>3752</v>
      </c>
      <c r="G44" s="104"/>
      <c r="H44" s="104"/>
      <c r="I44" s="104"/>
      <c r="J44" s="104"/>
      <c r="K44" s="104"/>
      <c r="L44" s="2390"/>
      <c r="M44" s="2390"/>
      <c r="N44" s="104"/>
    </row>
    <row r="45" spans="1:16" ht="16.5" thickBot="1">
      <c r="A45" s="468" t="s">
        <v>385</v>
      </c>
      <c r="B45" s="480"/>
      <c r="C45" s="481">
        <v>16.3</v>
      </c>
      <c r="D45" s="481">
        <v>18.7</v>
      </c>
      <c r="E45" s="481">
        <v>5.4</v>
      </c>
      <c r="F45" s="524">
        <v>4500</v>
      </c>
      <c r="G45" s="104"/>
      <c r="H45" s="104"/>
      <c r="I45" s="104"/>
      <c r="J45" s="104"/>
      <c r="K45" s="104"/>
      <c r="L45" s="2390"/>
      <c r="M45" s="2390"/>
      <c r="N45" s="104"/>
    </row>
    <row r="46" spans="1:16">
      <c r="A46" s="689"/>
      <c r="B46" s="690"/>
      <c r="C46" s="690"/>
      <c r="D46" s="668"/>
      <c r="E46" s="668"/>
      <c r="F46" s="1598"/>
      <c r="H46" s="104"/>
      <c r="I46" s="104"/>
      <c r="J46" s="104"/>
      <c r="K46" s="344"/>
      <c r="L46" s="344"/>
      <c r="M46" s="344"/>
      <c r="N46" s="344"/>
      <c r="O46" s="344"/>
      <c r="P46" s="344"/>
    </row>
    <row r="47" spans="1:16">
      <c r="A47" s="689"/>
      <c r="B47" s="690"/>
      <c r="C47" s="690"/>
      <c r="D47" s="668"/>
      <c r="E47" s="668"/>
      <c r="F47" s="1598"/>
      <c r="H47" s="104"/>
      <c r="I47" s="104"/>
      <c r="J47" s="104"/>
      <c r="K47" s="344"/>
      <c r="L47" s="344"/>
      <c r="M47" s="344"/>
      <c r="N47" s="344"/>
      <c r="O47" s="344"/>
      <c r="P47" s="344"/>
    </row>
    <row r="48" spans="1:16">
      <c r="A48" s="689"/>
      <c r="B48" s="690"/>
      <c r="C48" s="690"/>
      <c r="D48" s="668"/>
      <c r="E48" s="668"/>
      <c r="F48" s="1598"/>
      <c r="H48" s="104"/>
      <c r="I48" s="104"/>
      <c r="J48" s="104"/>
      <c r="K48" s="344"/>
      <c r="L48" s="344"/>
      <c r="M48" s="344"/>
      <c r="N48" s="344"/>
      <c r="O48" s="344"/>
      <c r="P48" s="344"/>
    </row>
    <row r="49" spans="1:16">
      <c r="A49" s="689"/>
      <c r="B49" s="690"/>
      <c r="C49" s="690"/>
      <c r="D49" s="668"/>
      <c r="E49" s="668"/>
      <c r="F49" s="1598"/>
      <c r="H49" s="104"/>
      <c r="I49" s="104"/>
      <c r="J49" s="104"/>
      <c r="K49" s="344"/>
      <c r="L49" s="344"/>
      <c r="M49" s="344"/>
      <c r="N49" s="344"/>
      <c r="O49" s="344"/>
      <c r="P49" s="344"/>
    </row>
    <row r="50" spans="1:16">
      <c r="A50" s="689"/>
      <c r="B50" s="690"/>
      <c r="C50" s="690"/>
      <c r="D50" s="668"/>
      <c r="E50" s="668"/>
      <c r="F50" s="1598"/>
      <c r="H50" s="104"/>
      <c r="I50" s="104"/>
      <c r="J50" s="104"/>
      <c r="K50" s="344"/>
      <c r="L50" s="344"/>
      <c r="M50" s="344"/>
      <c r="N50" s="344"/>
      <c r="O50" s="344"/>
      <c r="P50" s="344"/>
    </row>
    <row r="51" spans="1:16">
      <c r="A51" s="689"/>
      <c r="B51" s="344"/>
      <c r="C51" s="344"/>
      <c r="D51" s="344"/>
      <c r="E51" s="344"/>
      <c r="F51" s="344"/>
      <c r="H51" s="104"/>
      <c r="I51" s="104"/>
      <c r="J51" s="104"/>
      <c r="K51" s="104"/>
      <c r="L51" s="104"/>
      <c r="M51" s="104"/>
      <c r="N51" s="104"/>
    </row>
    <row r="52" spans="1:16">
      <c r="A52" s="689"/>
      <c r="B52" s="344"/>
      <c r="C52" s="344"/>
      <c r="D52" s="344"/>
      <c r="E52" s="344"/>
      <c r="F52" s="344"/>
      <c r="H52" s="104"/>
      <c r="I52" s="104"/>
      <c r="J52" s="104"/>
      <c r="K52" s="104"/>
      <c r="L52" s="104"/>
      <c r="M52" s="104"/>
      <c r="N52" s="104"/>
    </row>
    <row r="53" spans="1:16">
      <c r="A53" s="689"/>
      <c r="B53" s="344"/>
      <c r="C53" s="344"/>
      <c r="D53" s="344"/>
      <c r="E53" s="344"/>
      <c r="F53" s="344"/>
      <c r="H53" s="104"/>
      <c r="I53" s="104"/>
      <c r="J53" s="104"/>
      <c r="K53" s="104"/>
      <c r="L53" s="104"/>
      <c r="M53" s="104"/>
      <c r="N53" s="104"/>
    </row>
    <row r="54" spans="1:16">
      <c r="A54" s="689"/>
      <c r="B54" s="690"/>
      <c r="C54" s="690"/>
      <c r="D54" s="668"/>
      <c r="E54" s="668"/>
      <c r="F54" s="1598"/>
      <c r="H54" s="104"/>
      <c r="I54" s="104"/>
      <c r="J54" s="104"/>
      <c r="K54" s="104"/>
      <c r="L54" s="104"/>
      <c r="M54" s="104"/>
      <c r="N54" s="104"/>
    </row>
    <row r="55" spans="1:16">
      <c r="A55" s="689"/>
      <c r="B55" s="690"/>
      <c r="C55" s="690"/>
      <c r="D55" s="668"/>
      <c r="E55" s="668"/>
      <c r="F55" s="1598"/>
      <c r="H55" s="104"/>
      <c r="I55" s="104"/>
      <c r="J55" s="104"/>
      <c r="K55" s="104"/>
      <c r="L55" s="104"/>
      <c r="M55" s="104"/>
      <c r="N55" s="104"/>
    </row>
    <row r="56" spans="1:16">
      <c r="A56" s="689"/>
      <c r="B56" s="690"/>
      <c r="C56" s="690"/>
      <c r="D56" s="668"/>
      <c r="E56" s="668"/>
      <c r="F56" s="1598"/>
      <c r="H56" s="104"/>
      <c r="I56" s="104"/>
      <c r="J56" s="104"/>
      <c r="K56" s="104"/>
      <c r="L56" s="104"/>
      <c r="M56" s="104"/>
      <c r="N56" s="104"/>
    </row>
    <row r="57" spans="1:16">
      <c r="A57" s="689"/>
      <c r="B57" s="690"/>
      <c r="C57" s="690"/>
      <c r="D57" s="668"/>
      <c r="E57" s="668"/>
      <c r="F57" s="1598"/>
      <c r="H57" s="104"/>
      <c r="I57" s="104"/>
      <c r="J57" s="104"/>
      <c r="K57" s="104"/>
      <c r="L57" s="104"/>
      <c r="M57" s="104"/>
      <c r="N57" s="104"/>
    </row>
    <row r="58" spans="1:16">
      <c r="A58" s="689"/>
      <c r="B58" s="690"/>
      <c r="C58" s="690"/>
      <c r="D58" s="668"/>
      <c r="E58" s="668"/>
      <c r="F58" s="1598"/>
      <c r="H58" s="104"/>
      <c r="I58" s="104"/>
      <c r="J58" s="104"/>
      <c r="K58" s="104"/>
      <c r="L58" s="104"/>
      <c r="M58" s="104"/>
      <c r="N58" s="104"/>
    </row>
    <row r="59" spans="1:16">
      <c r="A59" s="689"/>
      <c r="B59" s="690"/>
      <c r="C59" s="690"/>
      <c r="D59" s="668"/>
      <c r="E59" s="668"/>
      <c r="F59" s="1598"/>
      <c r="H59" s="104"/>
      <c r="I59" s="104"/>
      <c r="J59" s="104"/>
      <c r="K59" s="104"/>
      <c r="L59" s="104"/>
      <c r="M59" s="104"/>
      <c r="N59" s="104"/>
    </row>
    <row r="60" spans="1:16">
      <c r="A60" s="689"/>
      <c r="B60" s="690"/>
      <c r="C60" s="690"/>
      <c r="D60" s="668"/>
      <c r="E60" s="668"/>
      <c r="F60" s="1598"/>
      <c r="H60" s="104"/>
      <c r="I60" s="104"/>
      <c r="J60" s="104"/>
      <c r="K60" s="104"/>
      <c r="L60" s="104"/>
      <c r="M60" s="104"/>
      <c r="N60" s="104"/>
    </row>
    <row r="61" spans="1:16">
      <c r="A61" s="689"/>
      <c r="B61" s="690"/>
      <c r="C61" s="690"/>
      <c r="D61" s="668"/>
      <c r="E61" s="668"/>
      <c r="F61" s="1598"/>
      <c r="H61" s="104"/>
      <c r="I61" s="104"/>
      <c r="J61" s="104"/>
      <c r="K61" s="104"/>
      <c r="L61" s="104"/>
      <c r="M61" s="104"/>
      <c r="N61" s="104"/>
    </row>
    <row r="62" spans="1:16">
      <c r="A62" s="689"/>
      <c r="B62" s="690"/>
      <c r="C62" s="690"/>
      <c r="D62" s="668"/>
      <c r="E62" s="668"/>
      <c r="F62" s="1598"/>
      <c r="H62" s="104"/>
      <c r="I62" s="104"/>
      <c r="J62" s="104"/>
      <c r="K62" s="104"/>
      <c r="L62" s="104"/>
      <c r="M62" s="104"/>
      <c r="N62" s="104"/>
    </row>
    <row r="63" spans="1:16">
      <c r="A63" s="689"/>
      <c r="B63" s="690"/>
      <c r="C63" s="690"/>
      <c r="D63" s="668"/>
      <c r="E63" s="668"/>
      <c r="F63" s="1598"/>
      <c r="H63" s="104"/>
      <c r="I63" s="104"/>
      <c r="J63" s="104"/>
      <c r="K63" s="104"/>
      <c r="L63" s="104"/>
      <c r="M63" s="104"/>
      <c r="N63" s="104"/>
    </row>
    <row r="64" spans="1:16">
      <c r="A64" s="689"/>
      <c r="B64" s="690"/>
      <c r="C64" s="690"/>
      <c r="D64" s="668"/>
      <c r="E64" s="668"/>
      <c r="F64" s="1598"/>
      <c r="H64" s="104"/>
      <c r="I64" s="104"/>
      <c r="J64" s="104"/>
      <c r="K64" s="104"/>
      <c r="L64" s="104"/>
      <c r="M64" s="104"/>
      <c r="N64" s="104"/>
    </row>
    <row r="65" spans="1:14">
      <c r="A65" s="689"/>
      <c r="B65" s="690"/>
      <c r="C65" s="690"/>
      <c r="D65" s="668"/>
      <c r="E65" s="668"/>
      <c r="F65" s="1598"/>
      <c r="H65" s="104"/>
      <c r="I65" s="104"/>
      <c r="J65" s="104"/>
      <c r="K65" s="104"/>
      <c r="L65" s="104"/>
      <c r="M65" s="104"/>
      <c r="N65" s="104"/>
    </row>
    <row r="66" spans="1:14">
      <c r="A66" s="689"/>
      <c r="B66" s="690"/>
      <c r="C66" s="690"/>
      <c r="D66" s="668"/>
      <c r="E66" s="668"/>
      <c r="F66" s="1598"/>
      <c r="H66" s="104"/>
      <c r="I66" s="104"/>
      <c r="J66" s="104"/>
      <c r="K66" s="104"/>
      <c r="L66" s="104"/>
      <c r="M66" s="104"/>
      <c r="N66" s="104"/>
    </row>
    <row r="67" spans="1:14">
      <c r="A67" s="689"/>
      <c r="B67" s="690"/>
      <c r="C67" s="690"/>
      <c r="D67" s="668"/>
      <c r="E67" s="668"/>
      <c r="F67" s="1598"/>
      <c r="H67" s="104"/>
      <c r="I67" s="104"/>
      <c r="J67" s="104"/>
      <c r="K67" s="104"/>
      <c r="L67" s="104"/>
      <c r="M67" s="104"/>
      <c r="N67" s="104"/>
    </row>
    <row r="68" spans="1:14">
      <c r="A68" s="689"/>
      <c r="B68" s="690"/>
      <c r="C68" s="690"/>
      <c r="D68" s="668"/>
      <c r="E68" s="668"/>
      <c r="F68" s="1598"/>
      <c r="H68" s="104"/>
      <c r="I68" s="104"/>
      <c r="J68" s="104"/>
      <c r="K68" s="104"/>
      <c r="L68" s="104"/>
      <c r="M68" s="104"/>
      <c r="N68" s="104"/>
    </row>
    <row r="69" spans="1:14">
      <c r="A69" s="689"/>
      <c r="B69" s="690"/>
      <c r="C69" s="690"/>
      <c r="D69" s="668"/>
      <c r="E69" s="668"/>
      <c r="F69" s="1598"/>
      <c r="H69" s="104"/>
      <c r="I69" s="104"/>
      <c r="J69" s="104"/>
      <c r="K69" s="104"/>
      <c r="L69" s="104"/>
      <c r="M69" s="104"/>
      <c r="N69" s="104"/>
    </row>
    <row r="70" spans="1:14">
      <c r="A70" s="689"/>
      <c r="B70" s="690"/>
      <c r="C70" s="690"/>
      <c r="D70" s="668"/>
      <c r="E70" s="668"/>
      <c r="F70" s="1598"/>
      <c r="H70" s="104"/>
      <c r="I70" s="104"/>
      <c r="J70" s="104"/>
      <c r="K70" s="104"/>
      <c r="L70" s="104"/>
      <c r="M70" s="104"/>
      <c r="N70" s="104"/>
    </row>
    <row r="71" spans="1:14">
      <c r="A71" s="689"/>
      <c r="B71" s="690"/>
      <c r="C71" s="690"/>
      <c r="D71" s="668"/>
      <c r="E71" s="668"/>
      <c r="F71" s="1598"/>
      <c r="H71" s="104"/>
      <c r="I71" s="104"/>
      <c r="J71" s="104"/>
      <c r="K71" s="104"/>
      <c r="L71" s="104"/>
      <c r="M71" s="104"/>
      <c r="N71" s="104"/>
    </row>
    <row r="72" spans="1:14">
      <c r="A72" s="689"/>
      <c r="B72" s="690"/>
      <c r="C72" s="690"/>
      <c r="D72" s="668"/>
      <c r="E72" s="668"/>
      <c r="F72" s="1598"/>
      <c r="H72" s="104"/>
      <c r="I72" s="104"/>
      <c r="J72" s="104"/>
      <c r="K72" s="104"/>
      <c r="L72" s="104"/>
      <c r="M72" s="104"/>
      <c r="N72" s="104"/>
    </row>
    <row r="73" spans="1:14">
      <c r="A73" s="689"/>
      <c r="B73" s="690"/>
      <c r="C73" s="690"/>
      <c r="D73" s="668"/>
      <c r="E73" s="668"/>
      <c r="F73" s="1598"/>
      <c r="H73" s="104"/>
      <c r="I73" s="104"/>
      <c r="J73" s="104"/>
      <c r="K73" s="104"/>
      <c r="L73" s="104"/>
      <c r="M73" s="104"/>
      <c r="N73" s="104"/>
    </row>
    <row r="74" spans="1:14">
      <c r="A74" s="689"/>
      <c r="B74" s="690"/>
      <c r="C74" s="690"/>
      <c r="D74" s="668"/>
      <c r="E74" s="668"/>
      <c r="F74" s="1598"/>
      <c r="H74" s="104"/>
      <c r="I74" s="104"/>
      <c r="J74" s="104"/>
      <c r="K74" s="104"/>
      <c r="L74" s="104"/>
      <c r="M74" s="104"/>
      <c r="N74" s="104"/>
    </row>
    <row r="75" spans="1:14">
      <c r="A75" s="689"/>
      <c r="B75" s="690"/>
      <c r="C75" s="690"/>
      <c r="D75" s="668"/>
      <c r="E75" s="668"/>
      <c r="F75" s="1598"/>
      <c r="H75" s="104"/>
      <c r="I75" s="104"/>
      <c r="J75" s="104"/>
      <c r="K75" s="104"/>
      <c r="L75" s="104"/>
      <c r="M75" s="104"/>
      <c r="N75" s="104"/>
    </row>
    <row r="76" spans="1:14">
      <c r="A76" s="689"/>
      <c r="B76" s="690"/>
      <c r="C76" s="690"/>
      <c r="D76" s="668"/>
      <c r="E76" s="668"/>
      <c r="F76" s="1598"/>
      <c r="H76" s="104"/>
      <c r="I76" s="104"/>
      <c r="J76" s="104"/>
      <c r="K76" s="104"/>
      <c r="L76" s="104"/>
      <c r="M76" s="104"/>
      <c r="N76" s="104"/>
    </row>
    <row r="77" spans="1:14">
      <c r="A77" s="689"/>
      <c r="B77" s="690"/>
      <c r="C77" s="690"/>
      <c r="D77" s="668"/>
      <c r="E77" s="668"/>
      <c r="F77" s="1598"/>
      <c r="H77" s="104"/>
      <c r="I77" s="104"/>
      <c r="J77" s="104"/>
      <c r="K77" s="104"/>
      <c r="L77" s="104"/>
      <c r="M77" s="104"/>
      <c r="N77" s="104"/>
    </row>
    <row r="78" spans="1:14">
      <c r="A78" s="689"/>
      <c r="B78" s="690"/>
      <c r="C78" s="690"/>
      <c r="D78" s="668"/>
      <c r="E78" s="668"/>
      <c r="F78" s="1598"/>
      <c r="H78" s="104"/>
      <c r="I78" s="104"/>
      <c r="J78" s="104"/>
      <c r="K78" s="104"/>
      <c r="L78" s="104"/>
      <c r="M78" s="104"/>
      <c r="N78" s="104"/>
    </row>
    <row r="79" spans="1:14">
      <c r="A79" s="689"/>
      <c r="B79" s="690"/>
      <c r="C79" s="690"/>
      <c r="D79" s="668"/>
      <c r="E79" s="668"/>
      <c r="F79" s="1598"/>
      <c r="H79" s="104"/>
      <c r="I79" s="104"/>
      <c r="J79" s="104"/>
      <c r="K79" s="104"/>
      <c r="L79" s="104"/>
      <c r="M79" s="104"/>
      <c r="N79" s="104"/>
    </row>
    <row r="80" spans="1:14">
      <c r="A80" s="689"/>
      <c r="B80" s="690"/>
      <c r="C80" s="690"/>
      <c r="D80" s="668"/>
      <c r="E80" s="668"/>
      <c r="F80" s="1598"/>
      <c r="H80" s="104"/>
      <c r="I80" s="104"/>
      <c r="J80" s="104"/>
      <c r="K80" s="104"/>
      <c r="L80" s="104"/>
      <c r="M80" s="104"/>
      <c r="N80" s="104"/>
    </row>
    <row r="81" spans="1:14">
      <c r="A81" s="689"/>
      <c r="B81" s="690"/>
      <c r="C81" s="690"/>
      <c r="D81" s="668"/>
      <c r="E81" s="668"/>
      <c r="F81" s="1598"/>
      <c r="H81" s="104"/>
      <c r="I81" s="104"/>
      <c r="J81" s="104"/>
      <c r="K81" s="104"/>
      <c r="L81" s="104"/>
      <c r="M81" s="104"/>
      <c r="N81" s="104"/>
    </row>
    <row r="82" spans="1:14">
      <c r="A82" s="689"/>
      <c r="B82" s="690"/>
      <c r="C82" s="690"/>
      <c r="D82" s="668"/>
      <c r="E82" s="668"/>
      <c r="F82" s="1598"/>
      <c r="H82" s="104"/>
      <c r="I82" s="104"/>
      <c r="J82" s="104"/>
      <c r="K82" s="104"/>
      <c r="L82" s="104"/>
      <c r="M82" s="104"/>
      <c r="N82" s="104"/>
    </row>
    <row r="83" spans="1:14">
      <c r="A83" s="689"/>
      <c r="B83" s="690"/>
      <c r="C83" s="690"/>
      <c r="D83" s="668"/>
      <c r="E83" s="668"/>
      <c r="F83" s="1598"/>
      <c r="H83" s="104"/>
      <c r="I83" s="104"/>
      <c r="J83" s="104"/>
      <c r="K83" s="104"/>
      <c r="L83" s="104"/>
      <c r="M83" s="104"/>
      <c r="N83" s="104"/>
    </row>
    <row r="84" spans="1:14">
      <c r="A84" s="689"/>
      <c r="B84" s="690"/>
      <c r="C84" s="690"/>
      <c r="D84" s="668"/>
      <c r="E84" s="668"/>
      <c r="F84" s="1598"/>
      <c r="H84" s="104"/>
      <c r="I84" s="104"/>
      <c r="J84" s="104"/>
      <c r="K84" s="104"/>
      <c r="L84" s="104"/>
      <c r="M84" s="104"/>
      <c r="N84" s="104"/>
    </row>
    <row r="85" spans="1:14">
      <c r="A85" s="689"/>
      <c r="B85" s="690"/>
      <c r="C85" s="690"/>
      <c r="D85" s="668"/>
      <c r="E85" s="668"/>
      <c r="F85" s="1598"/>
      <c r="H85" s="104"/>
      <c r="I85" s="104"/>
      <c r="J85" s="104"/>
      <c r="K85" s="104"/>
      <c r="L85" s="104"/>
      <c r="M85" s="104"/>
      <c r="N85" s="104"/>
    </row>
    <row r="86" spans="1:14">
      <c r="A86" s="689"/>
      <c r="B86" s="690"/>
      <c r="C86" s="690"/>
      <c r="D86" s="668"/>
      <c r="E86" s="668"/>
      <c r="F86" s="1598"/>
      <c r="H86" s="104"/>
      <c r="I86" s="104"/>
      <c r="J86" s="104"/>
      <c r="K86" s="104"/>
      <c r="L86" s="104"/>
      <c r="M86" s="104"/>
      <c r="N86" s="104"/>
    </row>
    <row r="87" spans="1:14">
      <c r="A87" s="689"/>
      <c r="B87" s="690"/>
      <c r="C87" s="690"/>
      <c r="D87" s="668"/>
      <c r="E87" s="668"/>
      <c r="F87" s="1598"/>
      <c r="H87" s="104"/>
      <c r="I87" s="104"/>
      <c r="J87" s="104"/>
      <c r="K87" s="104"/>
      <c r="L87" s="104"/>
      <c r="M87" s="104"/>
      <c r="N87" s="104"/>
    </row>
    <row r="88" spans="1:14">
      <c r="A88" s="689"/>
      <c r="B88" s="690"/>
      <c r="C88" s="690"/>
      <c r="D88" s="668"/>
      <c r="E88" s="668"/>
      <c r="F88" s="1598"/>
      <c r="H88" s="104"/>
      <c r="I88" s="104"/>
      <c r="J88" s="104"/>
      <c r="K88" s="104"/>
      <c r="L88" s="104"/>
      <c r="M88" s="104"/>
      <c r="N88" s="104"/>
    </row>
    <row r="89" spans="1:14">
      <c r="A89" s="689"/>
      <c r="B89" s="690"/>
      <c r="C89" s="690"/>
      <c r="D89" s="668"/>
      <c r="E89" s="668"/>
      <c r="F89" s="1598"/>
      <c r="H89" s="104"/>
      <c r="I89" s="104"/>
      <c r="J89" s="104"/>
      <c r="K89" s="104"/>
      <c r="L89" s="104"/>
      <c r="M89" s="104"/>
      <c r="N89" s="104"/>
    </row>
    <row r="90" spans="1:14">
      <c r="A90" s="689"/>
      <c r="B90" s="690"/>
      <c r="C90" s="690"/>
      <c r="D90" s="668"/>
      <c r="E90" s="668"/>
      <c r="F90" s="1598"/>
      <c r="H90" s="104"/>
      <c r="I90" s="104"/>
      <c r="J90" s="104"/>
      <c r="K90" s="104"/>
      <c r="L90" s="104"/>
      <c r="M90" s="104"/>
      <c r="N90" s="104"/>
    </row>
    <row r="91" spans="1:14">
      <c r="A91" s="689"/>
      <c r="B91" s="690"/>
      <c r="C91" s="690"/>
      <c r="D91" s="668"/>
      <c r="E91" s="668"/>
      <c r="F91" s="1598"/>
      <c r="H91" s="104"/>
      <c r="I91" s="104"/>
      <c r="J91" s="104"/>
      <c r="K91" s="104"/>
      <c r="L91" s="104"/>
      <c r="M91" s="104"/>
      <c r="N91" s="104"/>
    </row>
    <row r="92" spans="1:14">
      <c r="A92" s="689"/>
      <c r="B92" s="690"/>
      <c r="C92" s="690"/>
      <c r="D92" s="668"/>
      <c r="E92" s="668"/>
      <c r="F92" s="1598"/>
      <c r="H92" s="104"/>
      <c r="I92" s="104"/>
      <c r="J92" s="104"/>
      <c r="K92" s="104"/>
      <c r="L92" s="104"/>
      <c r="M92" s="104"/>
      <c r="N92" s="104"/>
    </row>
    <row r="93" spans="1:14">
      <c r="A93" s="689"/>
      <c r="B93" s="690"/>
      <c r="C93" s="690"/>
      <c r="D93" s="668"/>
      <c r="E93" s="668"/>
      <c r="F93" s="1598"/>
      <c r="H93" s="104"/>
      <c r="I93" s="104"/>
      <c r="J93" s="104"/>
      <c r="K93" s="104"/>
      <c r="L93" s="104"/>
      <c r="M93" s="104"/>
      <c r="N93" s="104"/>
    </row>
    <row r="94" spans="1:14">
      <c r="A94" s="689"/>
      <c r="B94" s="690"/>
      <c r="C94" s="690"/>
      <c r="D94" s="668"/>
      <c r="E94" s="668"/>
      <c r="F94" s="1598"/>
      <c r="H94" s="104"/>
      <c r="I94" s="104"/>
      <c r="J94" s="104"/>
      <c r="K94" s="104"/>
      <c r="L94" s="104"/>
      <c r="M94" s="104"/>
      <c r="N94" s="104"/>
    </row>
    <row r="95" spans="1:14">
      <c r="A95" s="689"/>
      <c r="B95" s="690"/>
      <c r="C95" s="690"/>
      <c r="D95" s="668"/>
      <c r="E95" s="668"/>
      <c r="F95" s="1598"/>
      <c r="H95" s="104"/>
      <c r="I95" s="104"/>
      <c r="J95" s="104"/>
      <c r="K95" s="104"/>
      <c r="L95" s="104"/>
      <c r="M95" s="104"/>
      <c r="N95" s="104"/>
    </row>
    <row r="96" spans="1:14">
      <c r="A96" s="689"/>
      <c r="B96" s="690"/>
      <c r="C96" s="690"/>
      <c r="D96" s="668"/>
      <c r="E96" s="668"/>
      <c r="F96" s="1598"/>
      <c r="H96" s="104"/>
      <c r="I96" s="104"/>
      <c r="J96" s="104"/>
      <c r="K96" s="104"/>
      <c r="L96" s="104"/>
      <c r="M96" s="104"/>
      <c r="N96" s="104"/>
    </row>
    <row r="97" spans="1:14">
      <c r="A97" s="689"/>
      <c r="B97" s="690"/>
      <c r="C97" s="690"/>
      <c r="D97" s="668"/>
      <c r="E97" s="668"/>
      <c r="F97" s="1598"/>
      <c r="H97" s="104"/>
      <c r="I97" s="104"/>
      <c r="J97" s="104"/>
      <c r="K97" s="104"/>
      <c r="L97" s="104"/>
      <c r="M97" s="104"/>
      <c r="N97" s="104"/>
    </row>
    <row r="98" spans="1:14">
      <c r="A98" s="689"/>
      <c r="B98" s="690"/>
      <c r="C98" s="690"/>
      <c r="D98" s="668"/>
      <c r="E98" s="668"/>
      <c r="F98" s="1598"/>
      <c r="H98" s="104"/>
      <c r="I98" s="104"/>
      <c r="J98" s="104"/>
      <c r="K98" s="104"/>
      <c r="L98" s="104"/>
      <c r="M98" s="104"/>
      <c r="N98" s="104"/>
    </row>
    <row r="99" spans="1:14">
      <c r="A99" s="689"/>
      <c r="B99" s="690"/>
      <c r="C99" s="690"/>
      <c r="D99" s="668"/>
      <c r="E99" s="668"/>
      <c r="F99" s="1598"/>
      <c r="H99" s="104"/>
      <c r="I99" s="104"/>
      <c r="J99" s="104"/>
      <c r="K99" s="104"/>
      <c r="L99" s="104"/>
      <c r="M99" s="104"/>
      <c r="N99" s="104"/>
    </row>
    <row r="100" spans="1:14">
      <c r="A100" s="689"/>
      <c r="B100" s="690"/>
      <c r="C100" s="690"/>
      <c r="D100" s="668"/>
      <c r="E100" s="668"/>
      <c r="F100" s="1598"/>
      <c r="H100" s="104"/>
      <c r="I100" s="104"/>
      <c r="J100" s="104"/>
      <c r="K100" s="104"/>
      <c r="L100" s="104"/>
      <c r="M100" s="104"/>
      <c r="N100" s="104"/>
    </row>
    <row r="101" spans="1:14">
      <c r="A101" s="689"/>
      <c r="B101" s="690"/>
      <c r="C101" s="690"/>
      <c r="D101" s="668"/>
      <c r="E101" s="668"/>
      <c r="F101" s="1598"/>
      <c r="H101" s="104"/>
      <c r="I101" s="104"/>
      <c r="J101" s="104"/>
      <c r="K101" s="104"/>
      <c r="L101" s="104"/>
      <c r="M101" s="104"/>
      <c r="N101" s="104"/>
    </row>
    <row r="102" spans="1:14">
      <c r="A102" s="689"/>
      <c r="B102" s="690"/>
      <c r="C102" s="690"/>
      <c r="D102" s="668"/>
      <c r="E102" s="668"/>
      <c r="F102" s="1598"/>
      <c r="H102" s="104"/>
      <c r="I102" s="104"/>
      <c r="J102" s="104"/>
      <c r="K102" s="104"/>
      <c r="L102" s="104"/>
      <c r="M102" s="104"/>
      <c r="N102" s="104"/>
    </row>
    <row r="103" spans="1:14">
      <c r="A103" s="689"/>
      <c r="B103" s="690"/>
      <c r="C103" s="690"/>
      <c r="D103" s="668"/>
      <c r="E103" s="668"/>
      <c r="F103" s="1598"/>
      <c r="H103" s="104"/>
      <c r="I103" s="104"/>
      <c r="J103" s="104"/>
      <c r="K103" s="104"/>
      <c r="L103" s="104"/>
      <c r="M103" s="104"/>
      <c r="N103" s="104"/>
    </row>
    <row r="104" spans="1:14">
      <c r="A104" s="689"/>
      <c r="B104" s="690"/>
      <c r="C104" s="690"/>
      <c r="D104" s="668"/>
      <c r="E104" s="668"/>
      <c r="F104" s="1598"/>
      <c r="H104" s="104"/>
      <c r="I104" s="104"/>
      <c r="J104" s="104"/>
      <c r="K104" s="104"/>
      <c r="L104" s="104"/>
      <c r="M104" s="104"/>
      <c r="N104" s="104"/>
    </row>
    <row r="105" spans="1:14">
      <c r="A105" s="689"/>
      <c r="B105" s="690"/>
      <c r="C105" s="690"/>
      <c r="D105" s="668"/>
      <c r="E105" s="668"/>
      <c r="F105" s="1598"/>
      <c r="H105" s="104"/>
      <c r="I105" s="104"/>
      <c r="J105" s="104"/>
      <c r="K105" s="104"/>
      <c r="L105" s="104"/>
      <c r="M105" s="104"/>
      <c r="N105" s="104"/>
    </row>
    <row r="106" spans="1:14">
      <c r="A106" s="689"/>
      <c r="B106" s="690"/>
      <c r="C106" s="690"/>
      <c r="D106" s="668"/>
      <c r="E106" s="668"/>
      <c r="F106" s="1598"/>
      <c r="H106" s="104"/>
      <c r="I106" s="104"/>
      <c r="J106" s="104"/>
      <c r="K106" s="104"/>
      <c r="L106" s="104"/>
      <c r="M106" s="104"/>
      <c r="N106" s="104"/>
    </row>
    <row r="107" spans="1:14">
      <c r="A107" s="689"/>
      <c r="B107" s="690"/>
      <c r="C107" s="690"/>
      <c r="D107" s="668"/>
      <c r="E107" s="668"/>
      <c r="F107" s="1598"/>
      <c r="H107" s="104"/>
      <c r="I107" s="104"/>
      <c r="J107" s="104"/>
      <c r="K107" s="104"/>
      <c r="L107" s="104"/>
      <c r="M107" s="104"/>
      <c r="N107" s="104"/>
    </row>
    <row r="108" spans="1:14">
      <c r="A108" s="689"/>
      <c r="B108" s="690"/>
      <c r="C108" s="690"/>
      <c r="D108" s="668"/>
      <c r="E108" s="668"/>
      <c r="F108" s="1598"/>
      <c r="H108" s="104"/>
      <c r="I108" s="104"/>
      <c r="J108" s="104"/>
      <c r="K108" s="104"/>
      <c r="L108" s="104"/>
      <c r="M108" s="104"/>
      <c r="N108" s="104"/>
    </row>
    <row r="109" spans="1:14">
      <c r="A109" s="689"/>
      <c r="B109" s="690"/>
      <c r="C109" s="690"/>
      <c r="D109" s="668"/>
      <c r="E109" s="668"/>
      <c r="F109" s="1598"/>
      <c r="H109" s="104"/>
      <c r="I109" s="104"/>
      <c r="J109" s="104"/>
      <c r="K109" s="104"/>
      <c r="L109" s="104"/>
      <c r="M109" s="104"/>
      <c r="N109" s="104"/>
    </row>
    <row r="110" spans="1:14">
      <c r="A110" s="689"/>
      <c r="B110" s="690"/>
      <c r="C110" s="690"/>
      <c r="D110" s="668"/>
      <c r="E110" s="668"/>
      <c r="F110" s="1598"/>
      <c r="H110" s="104"/>
      <c r="I110" s="104"/>
      <c r="J110" s="104"/>
      <c r="K110" s="104"/>
      <c r="L110" s="104"/>
      <c r="M110" s="104"/>
      <c r="N110" s="104"/>
    </row>
    <row r="111" spans="1:14">
      <c r="A111" s="689"/>
      <c r="B111" s="690"/>
      <c r="C111" s="690"/>
      <c r="D111" s="668"/>
      <c r="E111" s="668"/>
      <c r="F111" s="1598"/>
      <c r="H111" s="104"/>
      <c r="I111" s="104"/>
      <c r="J111" s="104"/>
      <c r="K111" s="104"/>
      <c r="L111" s="104"/>
      <c r="M111" s="104"/>
      <c r="N111" s="104"/>
    </row>
    <row r="112" spans="1:14">
      <c r="A112" s="689"/>
      <c r="B112" s="690"/>
      <c r="C112" s="690"/>
      <c r="D112" s="668"/>
      <c r="E112" s="668"/>
      <c r="F112" s="1598"/>
      <c r="H112" s="104"/>
      <c r="I112" s="104"/>
      <c r="J112" s="104"/>
      <c r="K112" s="104"/>
      <c r="L112" s="104"/>
      <c r="M112" s="104"/>
      <c r="N112" s="104"/>
    </row>
    <row r="113" spans="1:14">
      <c r="A113" s="689"/>
      <c r="B113" s="690"/>
      <c r="C113" s="690"/>
      <c r="D113" s="668"/>
      <c r="E113" s="668"/>
      <c r="F113" s="1598"/>
      <c r="H113" s="104"/>
      <c r="I113" s="104"/>
      <c r="J113" s="104"/>
      <c r="K113" s="104"/>
      <c r="L113" s="104"/>
      <c r="M113" s="104"/>
      <c r="N113" s="104"/>
    </row>
    <row r="114" spans="1:14">
      <c r="A114" s="689"/>
      <c r="B114" s="690"/>
      <c r="C114" s="690"/>
      <c r="D114" s="668"/>
      <c r="E114" s="668"/>
      <c r="F114" s="1598"/>
      <c r="H114" s="104"/>
      <c r="I114" s="104"/>
      <c r="J114" s="104"/>
      <c r="K114" s="104"/>
      <c r="L114" s="104"/>
      <c r="M114" s="104"/>
      <c r="N114" s="104"/>
    </row>
    <row r="115" spans="1:14">
      <c r="A115" s="689"/>
      <c r="B115" s="690"/>
      <c r="C115" s="690"/>
      <c r="D115" s="668"/>
      <c r="E115" s="668"/>
      <c r="F115" s="1598"/>
      <c r="H115" s="104"/>
      <c r="I115" s="104"/>
      <c r="J115" s="104"/>
      <c r="K115" s="104"/>
      <c r="L115" s="104"/>
      <c r="M115" s="104"/>
      <c r="N115" s="104"/>
    </row>
    <row r="116" spans="1:14">
      <c r="A116" s="689"/>
      <c r="B116" s="690"/>
      <c r="C116" s="690"/>
      <c r="D116" s="668"/>
      <c r="E116" s="668"/>
      <c r="F116" s="1598"/>
      <c r="H116" s="104"/>
      <c r="I116" s="104"/>
      <c r="J116" s="104"/>
      <c r="K116" s="104"/>
      <c r="L116" s="104"/>
      <c r="M116" s="104"/>
      <c r="N116" s="104"/>
    </row>
    <row r="117" spans="1:14">
      <c r="A117" s="689"/>
      <c r="B117" s="690"/>
      <c r="C117" s="690"/>
      <c r="D117" s="668"/>
      <c r="E117" s="668"/>
      <c r="F117" s="1598"/>
      <c r="H117" s="104"/>
      <c r="I117" s="104"/>
      <c r="J117" s="104"/>
      <c r="K117" s="104"/>
      <c r="L117" s="104"/>
      <c r="M117" s="104"/>
      <c r="N117" s="104"/>
    </row>
    <row r="118" spans="1:14">
      <c r="A118" s="689"/>
      <c r="B118" s="690"/>
      <c r="C118" s="690"/>
      <c r="D118" s="668"/>
      <c r="E118" s="668"/>
      <c r="F118" s="1598"/>
      <c r="H118" s="104"/>
      <c r="I118" s="104"/>
      <c r="J118" s="104"/>
      <c r="K118" s="104"/>
      <c r="L118" s="104"/>
      <c r="M118" s="104"/>
      <c r="N118" s="104"/>
    </row>
    <row r="119" spans="1:14">
      <c r="A119" s="689"/>
      <c r="B119" s="690"/>
      <c r="C119" s="690"/>
      <c r="D119" s="668"/>
      <c r="E119" s="668"/>
      <c r="F119" s="1598"/>
      <c r="H119" s="104"/>
      <c r="I119" s="104"/>
      <c r="J119" s="104"/>
      <c r="K119" s="104"/>
      <c r="L119" s="104"/>
      <c r="M119" s="104"/>
      <c r="N119" s="104"/>
    </row>
    <row r="120" spans="1:14">
      <c r="A120" s="689"/>
      <c r="B120" s="690"/>
      <c r="C120" s="690"/>
      <c r="D120" s="668"/>
      <c r="E120" s="668"/>
      <c r="F120" s="1598"/>
      <c r="H120" s="104"/>
      <c r="I120" s="104"/>
      <c r="J120" s="104"/>
      <c r="K120" s="104"/>
      <c r="L120" s="104"/>
      <c r="M120" s="104"/>
      <c r="N120" s="104"/>
    </row>
    <row r="121" spans="1:14">
      <c r="A121" s="689"/>
      <c r="B121" s="690"/>
      <c r="C121" s="690"/>
      <c r="D121" s="668"/>
      <c r="E121" s="668"/>
      <c r="F121" s="1598"/>
      <c r="H121" s="104"/>
      <c r="I121" s="104"/>
      <c r="J121" s="104"/>
      <c r="K121" s="104"/>
      <c r="L121" s="104"/>
      <c r="M121" s="104"/>
      <c r="N121" s="104"/>
    </row>
    <row r="122" spans="1:14">
      <c r="A122" s="689"/>
      <c r="B122" s="690"/>
      <c r="C122" s="690"/>
      <c r="D122" s="668"/>
      <c r="E122" s="668"/>
      <c r="F122" s="1598"/>
      <c r="H122" s="104"/>
      <c r="I122" s="104"/>
      <c r="J122" s="104"/>
      <c r="K122" s="104"/>
      <c r="L122" s="104"/>
      <c r="M122" s="104"/>
      <c r="N122" s="104"/>
    </row>
    <row r="123" spans="1:14">
      <c r="A123" s="689"/>
      <c r="B123" s="690"/>
      <c r="C123" s="690"/>
      <c r="D123" s="668"/>
      <c r="E123" s="668"/>
      <c r="F123" s="1598"/>
      <c r="H123" s="104"/>
      <c r="I123" s="104"/>
      <c r="J123" s="104"/>
      <c r="K123" s="104"/>
      <c r="L123" s="104"/>
      <c r="M123" s="104"/>
      <c r="N123" s="104"/>
    </row>
    <row r="124" spans="1:14">
      <c r="A124" s="689"/>
      <c r="B124" s="690"/>
      <c r="C124" s="690"/>
      <c r="D124" s="668"/>
      <c r="E124" s="668"/>
      <c r="F124" s="1598"/>
      <c r="H124" s="104"/>
      <c r="I124" s="104"/>
      <c r="J124" s="104"/>
      <c r="K124" s="104"/>
      <c r="L124" s="104"/>
      <c r="M124" s="104"/>
      <c r="N124" s="104"/>
    </row>
    <row r="125" spans="1:14">
      <c r="A125" s="689"/>
      <c r="B125" s="690"/>
      <c r="C125" s="690"/>
      <c r="D125" s="668"/>
      <c r="E125" s="668"/>
      <c r="F125" s="1598"/>
      <c r="H125" s="104"/>
      <c r="I125" s="104"/>
      <c r="J125" s="104"/>
      <c r="K125" s="104"/>
      <c r="L125" s="104"/>
      <c r="M125" s="104"/>
      <c r="N125" s="104"/>
    </row>
    <row r="126" spans="1:14">
      <c r="A126" s="689"/>
      <c r="B126" s="690"/>
      <c r="C126" s="690"/>
      <c r="D126" s="668"/>
      <c r="E126" s="668"/>
      <c r="F126" s="1598"/>
      <c r="H126" s="104"/>
      <c r="I126" s="104"/>
      <c r="J126" s="104"/>
      <c r="K126" s="104"/>
      <c r="L126" s="104"/>
      <c r="M126" s="104"/>
      <c r="N126" s="104"/>
    </row>
    <row r="127" spans="1:14">
      <c r="A127" s="689"/>
      <c r="B127" s="690"/>
      <c r="C127" s="690"/>
      <c r="D127" s="668"/>
      <c r="E127" s="668"/>
      <c r="F127" s="1598"/>
      <c r="H127" s="104"/>
      <c r="I127" s="104"/>
      <c r="J127" s="104"/>
      <c r="K127" s="104"/>
      <c r="L127" s="104"/>
      <c r="M127" s="104"/>
      <c r="N127" s="104"/>
    </row>
    <row r="128" spans="1:14">
      <c r="A128" s="689"/>
      <c r="B128" s="690"/>
      <c r="C128" s="690"/>
      <c r="D128" s="668"/>
      <c r="E128" s="668"/>
      <c r="F128" s="1598"/>
      <c r="H128" s="104"/>
      <c r="I128" s="104"/>
      <c r="J128" s="104"/>
      <c r="K128" s="104"/>
      <c r="L128" s="104"/>
      <c r="M128" s="104"/>
      <c r="N128" s="104"/>
    </row>
    <row r="129" spans="1:14">
      <c r="A129" s="689"/>
      <c r="B129" s="690"/>
      <c r="C129" s="690"/>
      <c r="D129" s="668"/>
      <c r="E129" s="668"/>
      <c r="F129" s="1598"/>
      <c r="H129" s="104"/>
      <c r="I129" s="104"/>
      <c r="J129" s="104"/>
      <c r="K129" s="104"/>
      <c r="L129" s="104"/>
      <c r="M129" s="104"/>
      <c r="N129" s="104"/>
    </row>
    <row r="130" spans="1:14">
      <c r="A130" s="689"/>
      <c r="B130" s="690"/>
      <c r="C130" s="690"/>
      <c r="D130" s="668"/>
      <c r="E130" s="668"/>
      <c r="F130" s="1598"/>
      <c r="H130" s="104"/>
      <c r="I130" s="104"/>
      <c r="J130" s="104"/>
      <c r="K130" s="104"/>
      <c r="L130" s="104"/>
      <c r="M130" s="104"/>
      <c r="N130" s="104"/>
    </row>
    <row r="131" spans="1:14">
      <c r="A131" s="689"/>
      <c r="B131" s="690"/>
      <c r="C131" s="690"/>
      <c r="D131" s="668"/>
      <c r="E131" s="668"/>
      <c r="F131" s="1598"/>
      <c r="H131" s="104"/>
      <c r="I131" s="104"/>
      <c r="J131" s="104"/>
      <c r="K131" s="104"/>
      <c r="L131" s="104"/>
      <c r="M131" s="104"/>
      <c r="N131" s="104"/>
    </row>
    <row r="132" spans="1:14">
      <c r="A132" s="689"/>
      <c r="B132" s="690"/>
      <c r="C132" s="690"/>
      <c r="D132" s="668"/>
      <c r="E132" s="668"/>
      <c r="F132" s="1598"/>
      <c r="H132" s="104"/>
      <c r="I132" s="104"/>
      <c r="J132" s="104"/>
      <c r="K132" s="104"/>
      <c r="L132" s="104"/>
      <c r="M132" s="104"/>
      <c r="N132" s="104"/>
    </row>
    <row r="133" spans="1:14">
      <c r="A133" s="689"/>
      <c r="B133" s="690"/>
      <c r="C133" s="690"/>
      <c r="D133" s="668"/>
      <c r="E133" s="668"/>
      <c r="F133" s="1598"/>
      <c r="H133" s="104"/>
      <c r="I133" s="104"/>
      <c r="J133" s="104"/>
      <c r="K133" s="104"/>
      <c r="L133" s="104"/>
      <c r="M133" s="104"/>
      <c r="N133" s="104"/>
    </row>
    <row r="134" spans="1:14">
      <c r="A134" s="689"/>
      <c r="B134" s="690"/>
      <c r="C134" s="690"/>
      <c r="D134" s="668"/>
      <c r="E134" s="668"/>
      <c r="F134" s="1598"/>
      <c r="H134" s="104"/>
      <c r="I134" s="104"/>
      <c r="J134" s="104"/>
      <c r="K134" s="104"/>
      <c r="L134" s="104"/>
      <c r="M134" s="104"/>
      <c r="N134" s="104"/>
    </row>
    <row r="135" spans="1:14">
      <c r="A135" s="689"/>
      <c r="B135" s="690"/>
      <c r="C135" s="690"/>
      <c r="D135" s="668"/>
      <c r="E135" s="668"/>
      <c r="F135" s="1598"/>
      <c r="H135" s="104"/>
      <c r="I135" s="104"/>
      <c r="J135" s="104"/>
      <c r="K135" s="104"/>
      <c r="L135" s="104"/>
      <c r="M135" s="104"/>
      <c r="N135" s="104"/>
    </row>
    <row r="136" spans="1:14">
      <c r="A136" s="689"/>
      <c r="B136" s="690"/>
      <c r="C136" s="690"/>
      <c r="D136" s="668"/>
      <c r="E136" s="668"/>
      <c r="F136" s="1598"/>
      <c r="H136" s="104"/>
      <c r="I136" s="104"/>
      <c r="J136" s="104"/>
      <c r="K136" s="104"/>
      <c r="L136" s="104"/>
      <c r="M136" s="104"/>
      <c r="N136" s="104"/>
    </row>
    <row r="137" spans="1:14">
      <c r="A137" s="689"/>
      <c r="B137" s="690"/>
      <c r="C137" s="690"/>
      <c r="D137" s="668"/>
      <c r="E137" s="668"/>
      <c r="F137" s="1598"/>
      <c r="H137" s="104"/>
      <c r="I137" s="104"/>
      <c r="J137" s="104"/>
      <c r="K137" s="104"/>
      <c r="L137" s="104"/>
      <c r="M137" s="104"/>
      <c r="N137" s="104"/>
    </row>
    <row r="138" spans="1:14">
      <c r="A138" s="689"/>
      <c r="B138" s="690"/>
      <c r="C138" s="690"/>
      <c r="D138" s="668"/>
      <c r="E138" s="668"/>
      <c r="F138" s="1598"/>
      <c r="H138" s="104"/>
      <c r="I138" s="104"/>
      <c r="J138" s="104"/>
      <c r="K138" s="104"/>
      <c r="L138" s="104"/>
      <c r="M138" s="104"/>
      <c r="N138" s="104"/>
    </row>
    <row r="139" spans="1:14">
      <c r="A139" s="689"/>
      <c r="B139" s="690"/>
      <c r="C139" s="690"/>
      <c r="D139" s="668"/>
      <c r="E139" s="668"/>
      <c r="F139" s="1598"/>
      <c r="H139" s="104"/>
      <c r="I139" s="104"/>
      <c r="J139" s="104"/>
      <c r="K139" s="104"/>
      <c r="L139" s="104"/>
      <c r="M139" s="104"/>
      <c r="N139" s="104"/>
    </row>
    <row r="140" spans="1:14">
      <c r="A140" s="689"/>
      <c r="B140" s="690"/>
      <c r="C140" s="690"/>
      <c r="D140" s="668"/>
      <c r="E140" s="668"/>
      <c r="F140" s="1598"/>
      <c r="H140" s="104"/>
      <c r="I140" s="104"/>
      <c r="J140" s="104"/>
      <c r="K140" s="104"/>
      <c r="L140" s="104"/>
      <c r="M140" s="104"/>
      <c r="N140" s="104"/>
    </row>
    <row r="141" spans="1:14">
      <c r="A141" s="689"/>
      <c r="B141" s="690"/>
      <c r="C141" s="690"/>
      <c r="D141" s="668"/>
      <c r="E141" s="668"/>
      <c r="F141" s="1598"/>
      <c r="H141" s="104"/>
      <c r="I141" s="104"/>
      <c r="J141" s="104"/>
      <c r="K141" s="104"/>
      <c r="L141" s="104"/>
      <c r="M141" s="104"/>
      <c r="N141" s="104"/>
    </row>
    <row r="142" spans="1:14">
      <c r="A142" s="689"/>
      <c r="B142" s="690"/>
      <c r="C142" s="690"/>
      <c r="D142" s="668"/>
      <c r="E142" s="668"/>
      <c r="F142" s="1598"/>
      <c r="H142" s="104"/>
      <c r="I142" s="104"/>
      <c r="J142" s="104"/>
      <c r="K142" s="104"/>
      <c r="L142" s="104"/>
      <c r="M142" s="104"/>
      <c r="N142" s="104"/>
    </row>
    <row r="143" spans="1:14">
      <c r="A143" s="689"/>
      <c r="B143" s="690"/>
      <c r="C143" s="690"/>
      <c r="D143" s="668"/>
      <c r="E143" s="668"/>
      <c r="F143" s="1598"/>
      <c r="H143" s="104"/>
      <c r="I143" s="104"/>
      <c r="J143" s="104"/>
      <c r="K143" s="104"/>
      <c r="L143" s="104"/>
      <c r="M143" s="104"/>
      <c r="N143" s="104"/>
    </row>
    <row r="144" spans="1:14">
      <c r="A144" s="689"/>
      <c r="B144" s="690"/>
      <c r="C144" s="690"/>
      <c r="D144" s="668"/>
      <c r="E144" s="668"/>
      <c r="F144" s="1598"/>
      <c r="H144" s="104"/>
      <c r="I144" s="104"/>
      <c r="J144" s="104"/>
      <c r="K144" s="104"/>
      <c r="L144" s="104"/>
      <c r="M144" s="104"/>
      <c r="N144" s="104"/>
    </row>
    <row r="145" spans="1:14">
      <c r="A145" s="689"/>
      <c r="B145" s="690"/>
      <c r="C145" s="690"/>
      <c r="D145" s="668"/>
      <c r="E145" s="668"/>
      <c r="F145" s="1598"/>
      <c r="H145" s="104"/>
      <c r="I145" s="104"/>
      <c r="J145" s="104"/>
      <c r="K145" s="104"/>
      <c r="L145" s="104"/>
      <c r="M145" s="104"/>
      <c r="N145" s="104"/>
    </row>
    <row r="146" spans="1:14">
      <c r="A146" s="689"/>
      <c r="B146" s="690"/>
      <c r="C146" s="690"/>
      <c r="D146" s="668"/>
      <c r="E146" s="668"/>
      <c r="F146" s="1598"/>
      <c r="H146" s="104"/>
      <c r="I146" s="104"/>
      <c r="J146" s="104"/>
      <c r="K146" s="104"/>
      <c r="L146" s="104"/>
      <c r="M146" s="104"/>
      <c r="N146" s="104"/>
    </row>
    <row r="147" spans="1:14">
      <c r="A147" s="689"/>
      <c r="B147" s="690"/>
      <c r="C147" s="690"/>
      <c r="D147" s="668"/>
      <c r="E147" s="668"/>
      <c r="F147" s="1598"/>
      <c r="H147" s="104"/>
      <c r="I147" s="104"/>
      <c r="J147" s="104"/>
      <c r="K147" s="104"/>
      <c r="L147" s="104"/>
      <c r="M147" s="104"/>
      <c r="N147" s="104"/>
    </row>
    <row r="148" spans="1:14">
      <c r="A148" s="689"/>
      <c r="B148" s="690"/>
      <c r="C148" s="690"/>
      <c r="D148" s="668"/>
      <c r="E148" s="668"/>
      <c r="F148" s="1598"/>
      <c r="H148" s="104"/>
      <c r="I148" s="104"/>
      <c r="J148" s="104"/>
      <c r="K148" s="104"/>
      <c r="L148" s="104"/>
      <c r="M148" s="104"/>
      <c r="N148" s="104"/>
    </row>
    <row r="149" spans="1:14">
      <c r="A149" s="689"/>
      <c r="B149" s="690"/>
      <c r="C149" s="690"/>
      <c r="D149" s="668"/>
      <c r="E149" s="668"/>
      <c r="F149" s="1598"/>
      <c r="H149" s="104"/>
      <c r="I149" s="104"/>
      <c r="J149" s="104"/>
      <c r="K149" s="104"/>
      <c r="L149" s="104"/>
      <c r="M149" s="104"/>
      <c r="N149" s="104"/>
    </row>
    <row r="150" spans="1:14">
      <c r="A150" s="689"/>
      <c r="B150" s="690"/>
      <c r="C150" s="690"/>
      <c r="D150" s="668"/>
      <c r="E150" s="668"/>
      <c r="F150" s="1598"/>
      <c r="H150" s="104"/>
      <c r="I150" s="104"/>
      <c r="J150" s="104"/>
      <c r="K150" s="104"/>
      <c r="L150" s="104"/>
      <c r="M150" s="104"/>
      <c r="N150" s="104"/>
    </row>
    <row r="151" spans="1:14">
      <c r="A151" s="689"/>
      <c r="B151" s="690"/>
      <c r="C151" s="690"/>
      <c r="D151" s="668"/>
      <c r="E151" s="668"/>
      <c r="F151" s="1598"/>
      <c r="H151" s="104"/>
      <c r="I151" s="104"/>
      <c r="J151" s="104"/>
      <c r="K151" s="104"/>
      <c r="L151" s="104"/>
      <c r="M151" s="104"/>
      <c r="N151" s="104"/>
    </row>
    <row r="152" spans="1:14">
      <c r="A152" s="689"/>
      <c r="B152" s="690"/>
      <c r="C152" s="690"/>
      <c r="D152" s="668"/>
      <c r="E152" s="668"/>
      <c r="F152" s="1598"/>
      <c r="H152" s="104"/>
      <c r="I152" s="104"/>
      <c r="J152" s="104"/>
      <c r="K152" s="104"/>
      <c r="L152" s="104"/>
      <c r="M152" s="104"/>
      <c r="N152" s="104"/>
    </row>
    <row r="153" spans="1:14">
      <c r="A153" s="689"/>
      <c r="B153" s="690"/>
      <c r="C153" s="690"/>
      <c r="D153" s="668"/>
      <c r="E153" s="668"/>
      <c r="F153" s="1598"/>
      <c r="H153" s="104"/>
      <c r="I153" s="104"/>
      <c r="J153" s="104"/>
      <c r="K153" s="104"/>
      <c r="L153" s="104"/>
      <c r="M153" s="104"/>
      <c r="N153" s="104"/>
    </row>
    <row r="154" spans="1:14">
      <c r="A154" s="689"/>
      <c r="B154" s="690"/>
      <c r="C154" s="690"/>
      <c r="D154" s="668"/>
      <c r="E154" s="668"/>
      <c r="F154" s="1598"/>
      <c r="H154" s="104"/>
      <c r="I154" s="104"/>
      <c r="J154" s="104"/>
      <c r="K154" s="104"/>
      <c r="L154" s="104"/>
      <c r="M154" s="104"/>
      <c r="N154" s="104"/>
    </row>
    <row r="155" spans="1:14">
      <c r="A155" s="689"/>
      <c r="B155" s="690"/>
      <c r="C155" s="690"/>
      <c r="D155" s="668"/>
      <c r="E155" s="668"/>
      <c r="F155" s="1598"/>
      <c r="H155" s="104"/>
      <c r="I155" s="104"/>
      <c r="J155" s="104"/>
      <c r="K155" s="104"/>
      <c r="L155" s="104"/>
      <c r="M155" s="104"/>
      <c r="N155" s="104"/>
    </row>
    <row r="156" spans="1:14">
      <c r="A156" s="689"/>
      <c r="B156" s="690"/>
      <c r="C156" s="690"/>
      <c r="D156" s="668"/>
      <c r="E156" s="668"/>
      <c r="F156" s="1598"/>
      <c r="H156" s="104"/>
      <c r="I156" s="104"/>
      <c r="J156" s="104"/>
      <c r="K156" s="104"/>
      <c r="L156" s="104"/>
      <c r="M156" s="104"/>
      <c r="N156" s="104"/>
    </row>
    <row r="157" spans="1:14">
      <c r="A157" s="689"/>
      <c r="B157" s="690"/>
      <c r="C157" s="690"/>
      <c r="D157" s="668"/>
      <c r="E157" s="668"/>
      <c r="F157" s="1598"/>
      <c r="H157" s="104"/>
      <c r="I157" s="104"/>
      <c r="J157" s="104"/>
      <c r="K157" s="104"/>
      <c r="L157" s="104"/>
      <c r="M157" s="104"/>
      <c r="N157" s="104"/>
    </row>
    <row r="158" spans="1:14">
      <c r="A158" s="689"/>
      <c r="B158" s="690"/>
      <c r="C158" s="690"/>
      <c r="D158" s="668"/>
      <c r="E158" s="668"/>
      <c r="F158" s="1598"/>
      <c r="H158" s="104"/>
      <c r="I158" s="104"/>
      <c r="J158" s="104"/>
      <c r="K158" s="104"/>
      <c r="L158" s="104"/>
      <c r="M158" s="104"/>
      <c r="N158" s="104"/>
    </row>
    <row r="159" spans="1:14">
      <c r="A159" s="689"/>
      <c r="B159" s="690"/>
      <c r="C159" s="690"/>
      <c r="D159" s="668"/>
      <c r="E159" s="668"/>
      <c r="F159" s="1598"/>
      <c r="H159" s="104"/>
      <c r="I159" s="104"/>
      <c r="J159" s="104"/>
      <c r="K159" s="104"/>
      <c r="L159" s="104"/>
      <c r="M159" s="104"/>
      <c r="N159" s="104"/>
    </row>
    <row r="160" spans="1:14">
      <c r="A160" s="689"/>
      <c r="B160" s="690"/>
      <c r="C160" s="690"/>
      <c r="D160" s="668"/>
      <c r="E160" s="668"/>
      <c r="F160" s="1598"/>
      <c r="H160" s="104"/>
      <c r="I160" s="104"/>
      <c r="J160" s="104"/>
      <c r="K160" s="104"/>
      <c r="L160" s="104"/>
      <c r="M160" s="104"/>
      <c r="N160" s="104"/>
    </row>
    <row r="161" spans="1:14">
      <c r="A161" s="689"/>
      <c r="B161" s="690"/>
      <c r="C161" s="690"/>
      <c r="D161" s="668"/>
      <c r="E161" s="668"/>
      <c r="F161" s="1598"/>
      <c r="H161" s="104"/>
      <c r="I161" s="104"/>
      <c r="J161" s="104"/>
      <c r="K161" s="104"/>
      <c r="L161" s="104"/>
      <c r="M161" s="104"/>
      <c r="N161" s="104"/>
    </row>
    <row r="162" spans="1:14">
      <c r="A162" s="689"/>
      <c r="B162" s="690"/>
      <c r="C162" s="690"/>
      <c r="D162" s="668"/>
      <c r="E162" s="668"/>
      <c r="F162" s="1598"/>
      <c r="H162" s="104"/>
      <c r="I162" s="104"/>
      <c r="J162" s="104"/>
      <c r="K162" s="104"/>
      <c r="L162" s="104"/>
      <c r="M162" s="104"/>
      <c r="N162" s="104"/>
    </row>
    <row r="163" spans="1:14">
      <c r="A163" s="689"/>
      <c r="B163" s="690"/>
      <c r="C163" s="690"/>
      <c r="D163" s="668"/>
      <c r="E163" s="668"/>
      <c r="F163" s="1598"/>
      <c r="H163" s="104"/>
      <c r="I163" s="104"/>
      <c r="J163" s="104"/>
      <c r="K163" s="104"/>
      <c r="L163" s="104"/>
      <c r="M163" s="104"/>
      <c r="N163" s="104"/>
    </row>
    <row r="164" spans="1:14">
      <c r="A164" s="689"/>
      <c r="B164" s="690"/>
      <c r="C164" s="690"/>
      <c r="D164" s="668"/>
      <c r="E164" s="668"/>
      <c r="F164" s="1598"/>
      <c r="H164" s="104"/>
      <c r="I164" s="104"/>
      <c r="J164" s="104"/>
      <c r="K164" s="104"/>
      <c r="L164" s="104"/>
      <c r="M164" s="104"/>
      <c r="N164" s="104"/>
    </row>
    <row r="165" spans="1:14">
      <c r="A165" s="689"/>
      <c r="B165" s="690"/>
      <c r="C165" s="690"/>
      <c r="D165" s="668"/>
      <c r="E165" s="668"/>
      <c r="F165" s="1598"/>
      <c r="H165" s="104"/>
      <c r="I165" s="104"/>
      <c r="J165" s="104"/>
      <c r="K165" s="104"/>
      <c r="L165" s="104"/>
      <c r="M165" s="104"/>
      <c r="N165" s="104"/>
    </row>
    <row r="166" spans="1:14">
      <c r="A166" s="689"/>
      <c r="B166" s="690"/>
      <c r="C166" s="690"/>
      <c r="D166" s="668"/>
      <c r="E166" s="668"/>
      <c r="F166" s="1598"/>
      <c r="H166" s="104"/>
      <c r="I166" s="104"/>
      <c r="J166" s="104"/>
      <c r="K166" s="104"/>
      <c r="L166" s="104"/>
      <c r="M166" s="104"/>
      <c r="N166" s="104"/>
    </row>
    <row r="167" spans="1:14">
      <c r="A167" s="689"/>
      <c r="B167" s="690"/>
      <c r="C167" s="690"/>
      <c r="D167" s="668"/>
      <c r="E167" s="668"/>
      <c r="F167" s="1598"/>
      <c r="H167" s="104"/>
      <c r="I167" s="104"/>
      <c r="J167" s="104"/>
      <c r="K167" s="104"/>
      <c r="L167" s="104"/>
      <c r="M167" s="104"/>
      <c r="N167" s="104"/>
    </row>
    <row r="168" spans="1:14">
      <c r="A168" s="689"/>
      <c r="B168" s="690"/>
      <c r="C168" s="690"/>
      <c r="D168" s="668"/>
      <c r="E168" s="668"/>
      <c r="F168" s="1598"/>
      <c r="H168" s="104"/>
      <c r="I168" s="104"/>
      <c r="J168" s="104"/>
      <c r="K168" s="104"/>
      <c r="L168" s="104"/>
      <c r="M168" s="104"/>
      <c r="N168" s="104"/>
    </row>
    <row r="169" spans="1:14">
      <c r="A169" s="689"/>
      <c r="B169" s="690"/>
      <c r="C169" s="690"/>
      <c r="D169" s="668"/>
      <c r="E169" s="668"/>
      <c r="F169" s="1598"/>
      <c r="H169" s="104"/>
      <c r="I169" s="104"/>
      <c r="J169" s="104"/>
      <c r="K169" s="104"/>
      <c r="L169" s="104"/>
      <c r="M169" s="104"/>
      <c r="N169" s="104"/>
    </row>
    <row r="170" spans="1:14">
      <c r="A170" s="689"/>
      <c r="B170" s="690"/>
      <c r="C170" s="690"/>
      <c r="D170" s="668"/>
      <c r="E170" s="668"/>
      <c r="F170" s="1598"/>
      <c r="H170" s="104"/>
      <c r="I170" s="104"/>
      <c r="J170" s="104"/>
      <c r="K170" s="104"/>
      <c r="L170" s="104"/>
      <c r="M170" s="104"/>
      <c r="N170" s="104"/>
    </row>
    <row r="171" spans="1:14">
      <c r="A171" s="689"/>
      <c r="B171" s="690"/>
      <c r="C171" s="690"/>
      <c r="D171" s="668"/>
      <c r="E171" s="668"/>
      <c r="F171" s="1598"/>
      <c r="H171" s="104"/>
      <c r="I171" s="104"/>
      <c r="J171" s="104"/>
      <c r="K171" s="104"/>
      <c r="L171" s="104"/>
      <c r="M171" s="104"/>
      <c r="N171" s="104"/>
    </row>
    <row r="172" spans="1:14">
      <c r="A172" s="689"/>
      <c r="B172" s="690"/>
      <c r="C172" s="690"/>
      <c r="D172" s="668"/>
      <c r="E172" s="668"/>
      <c r="F172" s="1598"/>
      <c r="H172" s="104"/>
      <c r="I172" s="104"/>
      <c r="J172" s="104"/>
      <c r="K172" s="104"/>
      <c r="L172" s="104"/>
      <c r="M172" s="104"/>
      <c r="N172" s="104"/>
    </row>
    <row r="173" spans="1:14">
      <c r="A173" s="689"/>
      <c r="B173" s="690"/>
      <c r="C173" s="690"/>
      <c r="D173" s="668"/>
      <c r="E173" s="668"/>
      <c r="F173" s="1598"/>
      <c r="H173" s="104"/>
      <c r="I173" s="104"/>
      <c r="J173" s="104"/>
      <c r="K173" s="104"/>
      <c r="L173" s="104"/>
      <c r="M173" s="104"/>
      <c r="N173" s="104"/>
    </row>
    <row r="174" spans="1:14">
      <c r="H174" s="104"/>
      <c r="I174" s="104"/>
      <c r="J174" s="104"/>
      <c r="K174" s="104"/>
      <c r="L174" s="104"/>
      <c r="M174" s="104"/>
      <c r="N174" s="104"/>
    </row>
    <row r="175" spans="1:14">
      <c r="H175" s="104"/>
      <c r="I175" s="104"/>
      <c r="J175" s="104"/>
      <c r="K175" s="104"/>
      <c r="L175" s="104"/>
      <c r="M175" s="104"/>
      <c r="N175" s="104"/>
    </row>
    <row r="176" spans="1:14">
      <c r="H176" s="104"/>
      <c r="I176" s="104"/>
      <c r="J176" s="104"/>
      <c r="K176" s="104"/>
      <c r="L176" s="104"/>
      <c r="M176" s="104"/>
      <c r="N176" s="104"/>
    </row>
    <row r="177" spans="8:14">
      <c r="H177" s="104"/>
      <c r="I177" s="104"/>
      <c r="J177" s="104"/>
      <c r="K177" s="104"/>
      <c r="L177" s="104"/>
      <c r="M177" s="104"/>
      <c r="N177" s="104"/>
    </row>
    <row r="178" spans="8:14">
      <c r="H178" s="104"/>
      <c r="I178" s="104"/>
      <c r="J178" s="104"/>
      <c r="K178" s="104"/>
      <c r="L178" s="104"/>
      <c r="M178" s="104"/>
      <c r="N178" s="104"/>
    </row>
    <row r="179" spans="8:14">
      <c r="H179" s="104"/>
      <c r="I179" s="104"/>
      <c r="J179" s="104"/>
      <c r="K179" s="104"/>
      <c r="L179" s="104"/>
      <c r="M179" s="104"/>
      <c r="N179" s="104"/>
    </row>
  </sheetData>
  <mergeCells count="10">
    <mergeCell ref="A22:F22"/>
    <mergeCell ref="B23:B28"/>
    <mergeCell ref="L27:M45"/>
    <mergeCell ref="A29:F29"/>
    <mergeCell ref="A37:F37"/>
    <mergeCell ref="A1:A3"/>
    <mergeCell ref="A5:F5"/>
    <mergeCell ref="M5:P5"/>
    <mergeCell ref="A6:F6"/>
    <mergeCell ref="A14:F14"/>
  </mergeCells>
  <hyperlinks>
    <hyperlink ref="B3" location="Кондиционирование!R1C1" display="на главную"/>
  </hyperlinks>
  <pageMargins left="0.7" right="0.7" top="0.75" bottom="0.75" header="0.3" footer="0.3"/>
  <pageSetup paperSize="9" orientation="portrait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J33"/>
  <sheetViews>
    <sheetView workbookViewId="0">
      <selection activeCell="J4" sqref="J4"/>
    </sheetView>
  </sheetViews>
  <sheetFormatPr defaultColWidth="10.140625" defaultRowHeight="14.25"/>
  <cols>
    <col min="1" max="1" width="23.7109375" style="145" customWidth="1"/>
    <col min="2" max="2" width="16" style="145" customWidth="1"/>
    <col min="3" max="3" width="16.42578125" style="145" customWidth="1"/>
    <col min="4" max="4" width="25.140625" style="145" customWidth="1"/>
    <col min="5" max="5" width="20.140625" style="145" customWidth="1"/>
    <col min="6" max="6" width="16.140625" style="145" customWidth="1"/>
    <col min="7" max="7" width="5.140625" style="145" customWidth="1"/>
    <col min="8" max="8" width="13.140625" style="145" customWidth="1"/>
    <col min="9" max="9" width="13.7109375" style="145" bestFit="1" customWidth="1"/>
    <col min="10" max="10" width="31.28515625" style="145" customWidth="1"/>
    <col min="11" max="11" width="27" style="145" customWidth="1"/>
    <col min="12" max="16384" width="10.140625" style="145"/>
  </cols>
  <sheetData>
    <row r="1" spans="1:10" ht="40.5" customHeight="1">
      <c r="A1" s="287"/>
      <c r="B1" s="287"/>
      <c r="C1" s="287"/>
      <c r="D1" s="287"/>
      <c r="E1" s="564" t="s">
        <v>893</v>
      </c>
      <c r="F1" s="287"/>
      <c r="G1" s="287"/>
      <c r="H1" s="287"/>
      <c r="I1" s="1601"/>
    </row>
    <row r="2" spans="1:10" ht="15" thickBot="1"/>
    <row r="3" spans="1:10" s="1100" customFormat="1">
      <c r="A3" s="1655" t="s">
        <v>897</v>
      </c>
      <c r="B3" s="1656"/>
      <c r="C3" s="1656"/>
      <c r="D3" s="1656"/>
      <c r="E3" s="1656"/>
      <c r="F3" s="1656"/>
      <c r="G3" s="1656"/>
      <c r="H3" s="1656"/>
      <c r="I3" s="1656"/>
    </row>
    <row r="4" spans="1:10" s="1100" customFormat="1" ht="25.5">
      <c r="A4" s="1657" t="s">
        <v>2</v>
      </c>
      <c r="B4" s="1101" t="s">
        <v>662</v>
      </c>
      <c r="C4" s="1101" t="s">
        <v>898</v>
      </c>
      <c r="D4" s="1101" t="s">
        <v>663</v>
      </c>
      <c r="E4" s="1102" t="s">
        <v>899</v>
      </c>
      <c r="F4" s="1101" t="s">
        <v>664</v>
      </c>
      <c r="G4" s="1101" t="s">
        <v>665</v>
      </c>
      <c r="H4" s="1101" t="s">
        <v>666</v>
      </c>
      <c r="I4" s="1215" t="s">
        <v>2906</v>
      </c>
    </row>
    <row r="5" spans="1:10" s="1100" customFormat="1">
      <c r="A5" s="1658" t="s">
        <v>900</v>
      </c>
      <c r="B5" s="1104"/>
      <c r="C5" s="1104"/>
      <c r="D5" s="1105"/>
      <c r="E5" s="1105"/>
      <c r="F5" s="1104"/>
      <c r="G5" s="1104"/>
      <c r="H5" s="1104"/>
      <c r="I5" s="1106"/>
    </row>
    <row r="6" spans="1:10" s="1100" customFormat="1">
      <c r="A6" s="1659" t="s">
        <v>667</v>
      </c>
      <c r="B6" s="1107" t="s">
        <v>901</v>
      </c>
      <c r="C6" s="1523">
        <v>400</v>
      </c>
      <c r="D6" s="1521"/>
      <c r="E6" s="1522"/>
      <c r="F6" s="1523"/>
      <c r="G6" s="1523">
        <v>8</v>
      </c>
      <c r="H6" s="1523" t="s">
        <v>902</v>
      </c>
      <c r="I6" s="1216">
        <v>175</v>
      </c>
    </row>
    <row r="7" spans="1:10" s="1100" customFormat="1">
      <c r="A7" s="1658" t="s">
        <v>903</v>
      </c>
      <c r="B7" s="1104"/>
      <c r="C7" s="1104"/>
      <c r="D7" s="1105"/>
      <c r="E7" s="1105"/>
      <c r="F7" s="1104"/>
      <c r="G7" s="1104"/>
      <c r="H7" s="1104"/>
      <c r="I7" s="1106"/>
    </row>
    <row r="8" spans="1:10" s="1100" customFormat="1">
      <c r="A8" s="1659" t="s">
        <v>904</v>
      </c>
      <c r="B8" s="1107" t="s">
        <v>905</v>
      </c>
      <c r="C8" s="1523">
        <v>350</v>
      </c>
      <c r="D8" s="2406" t="s">
        <v>669</v>
      </c>
      <c r="E8" s="2408" t="s">
        <v>906</v>
      </c>
      <c r="F8" s="2409">
        <v>220</v>
      </c>
      <c r="G8" s="1523">
        <v>4.9000000000000004</v>
      </c>
      <c r="H8" s="1523" t="s">
        <v>907</v>
      </c>
      <c r="I8" s="1216">
        <v>130</v>
      </c>
    </row>
    <row r="9" spans="1:10" s="1100" customFormat="1">
      <c r="A9" s="1659" t="s">
        <v>908</v>
      </c>
      <c r="B9" s="1107" t="s">
        <v>901</v>
      </c>
      <c r="C9" s="1523">
        <v>450</v>
      </c>
      <c r="D9" s="2406"/>
      <c r="E9" s="2408"/>
      <c r="F9" s="2409"/>
      <c r="G9" s="1523">
        <v>7.2</v>
      </c>
      <c r="H9" s="1523" t="s">
        <v>909</v>
      </c>
      <c r="I9" s="1216">
        <v>180</v>
      </c>
    </row>
    <row r="10" spans="1:10" s="1100" customFormat="1">
      <c r="A10" s="1660" t="s">
        <v>912</v>
      </c>
      <c r="B10" s="1107" t="s">
        <v>913</v>
      </c>
      <c r="C10" s="1523">
        <v>700</v>
      </c>
      <c r="D10" s="2406"/>
      <c r="E10" s="2400" t="s">
        <v>914</v>
      </c>
      <c r="F10" s="1523"/>
      <c r="G10" s="1523">
        <v>9.1</v>
      </c>
      <c r="H10" s="1523" t="s">
        <v>915</v>
      </c>
      <c r="I10" s="1216">
        <v>300</v>
      </c>
    </row>
    <row r="11" spans="1:10" s="1100" customFormat="1">
      <c r="A11" s="1661" t="s">
        <v>916</v>
      </c>
      <c r="B11" s="1109" t="s">
        <v>910</v>
      </c>
      <c r="C11" s="1110">
        <v>1050</v>
      </c>
      <c r="D11" s="2407"/>
      <c r="E11" s="2401"/>
      <c r="F11" s="1110">
        <v>380</v>
      </c>
      <c r="G11" s="1110">
        <v>13.3</v>
      </c>
      <c r="H11" s="1110" t="s">
        <v>911</v>
      </c>
      <c r="I11" s="1217">
        <v>425</v>
      </c>
    </row>
    <row r="12" spans="1:10" s="1100" customFormat="1">
      <c r="A12" s="1658" t="s">
        <v>1275</v>
      </c>
      <c r="B12" s="1104"/>
      <c r="C12" s="1104"/>
      <c r="D12" s="1105"/>
      <c r="E12" s="1105"/>
      <c r="F12" s="1104"/>
      <c r="G12" s="1104"/>
      <c r="H12" s="1104"/>
      <c r="I12" s="1106"/>
    </row>
    <row r="13" spans="1:10" s="1100" customFormat="1">
      <c r="A13" s="1659" t="s">
        <v>917</v>
      </c>
      <c r="B13" s="1107" t="s">
        <v>901</v>
      </c>
      <c r="C13" s="1523">
        <v>450</v>
      </c>
      <c r="D13" s="2397" t="s">
        <v>669</v>
      </c>
      <c r="E13" s="1523" t="s">
        <v>906</v>
      </c>
      <c r="F13" s="1523">
        <v>220</v>
      </c>
      <c r="G13" s="1523">
        <v>7.2</v>
      </c>
      <c r="H13" s="1523" t="s">
        <v>909</v>
      </c>
      <c r="I13" s="1216">
        <v>180</v>
      </c>
    </row>
    <row r="14" spans="1:10" s="1100" customFormat="1">
      <c r="A14" s="1660" t="s">
        <v>918</v>
      </c>
      <c r="B14" s="1107" t="s">
        <v>913</v>
      </c>
      <c r="C14" s="1523">
        <v>700</v>
      </c>
      <c r="D14" s="2398"/>
      <c r="E14" s="2400" t="s">
        <v>914</v>
      </c>
      <c r="F14" s="1523"/>
      <c r="G14" s="1523">
        <v>9.1</v>
      </c>
      <c r="H14" s="1523" t="s">
        <v>915</v>
      </c>
      <c r="I14" s="1216">
        <v>300</v>
      </c>
    </row>
    <row r="15" spans="1:10" s="1100" customFormat="1" ht="15">
      <c r="A15" s="1661" t="s">
        <v>919</v>
      </c>
      <c r="B15" s="1109" t="s">
        <v>910</v>
      </c>
      <c r="C15" s="1110">
        <v>1050</v>
      </c>
      <c r="D15" s="2399"/>
      <c r="E15" s="2401"/>
      <c r="F15" s="1110">
        <v>380</v>
      </c>
      <c r="G15" s="1110">
        <v>13.3</v>
      </c>
      <c r="H15" s="1110" t="s">
        <v>911</v>
      </c>
      <c r="I15" s="1217">
        <v>425</v>
      </c>
      <c r="J15" s="1111"/>
    </row>
    <row r="16" spans="1:10" s="146" customFormat="1">
      <c r="A16" s="1658" t="s">
        <v>920</v>
      </c>
      <c r="B16" s="1104"/>
      <c r="C16" s="1104"/>
      <c r="D16" s="1104"/>
      <c r="E16" s="1104"/>
      <c r="F16" s="1104"/>
      <c r="G16" s="1104"/>
      <c r="H16" s="1104"/>
      <c r="I16" s="1104"/>
      <c r="J16" s="147"/>
    </row>
    <row r="17" spans="1:10" s="146" customFormat="1">
      <c r="A17" s="150" t="s">
        <v>921</v>
      </c>
      <c r="B17" s="1520" t="s">
        <v>668</v>
      </c>
      <c r="C17" s="1520">
        <v>600</v>
      </c>
      <c r="D17" s="151" t="s">
        <v>922</v>
      </c>
      <c r="E17" s="152" t="s">
        <v>923</v>
      </c>
      <c r="F17" s="1520">
        <v>220</v>
      </c>
      <c r="G17" s="1520">
        <v>9</v>
      </c>
      <c r="H17" s="1520" t="s">
        <v>924</v>
      </c>
      <c r="I17" s="1216">
        <v>220</v>
      </c>
      <c r="J17" s="147"/>
    </row>
    <row r="18" spans="1:10" s="146" customFormat="1">
      <c r="A18" s="150" t="s">
        <v>925</v>
      </c>
      <c r="B18" s="1520" t="s">
        <v>926</v>
      </c>
      <c r="C18" s="1520">
        <v>1500</v>
      </c>
      <c r="D18" s="2402" t="s">
        <v>927</v>
      </c>
      <c r="E18" s="153" t="s">
        <v>928</v>
      </c>
      <c r="F18" s="2405">
        <v>380</v>
      </c>
      <c r="G18" s="1520">
        <v>17</v>
      </c>
      <c r="H18" s="1520" t="s">
        <v>929</v>
      </c>
      <c r="I18" s="1216">
        <v>500</v>
      </c>
      <c r="J18" s="147"/>
    </row>
    <row r="19" spans="1:10" s="146" customFormat="1">
      <c r="A19" s="150" t="s">
        <v>2907</v>
      </c>
      <c r="B19" s="1520" t="s">
        <v>930</v>
      </c>
      <c r="C19" s="1520">
        <v>2300</v>
      </c>
      <c r="D19" s="2403"/>
      <c r="E19" s="148" t="s">
        <v>931</v>
      </c>
      <c r="F19" s="2405"/>
      <c r="G19" s="1520">
        <v>31</v>
      </c>
      <c r="H19" s="1520" t="s">
        <v>932</v>
      </c>
      <c r="I19" s="1216">
        <v>730</v>
      </c>
      <c r="J19" s="147"/>
    </row>
    <row r="20" spans="1:10" s="146" customFormat="1">
      <c r="A20" s="150" t="s">
        <v>933</v>
      </c>
      <c r="B20" s="1520" t="s">
        <v>934</v>
      </c>
      <c r="C20" s="2393">
        <v>3000</v>
      </c>
      <c r="D20" s="2403"/>
      <c r="E20" s="148" t="s">
        <v>935</v>
      </c>
      <c r="F20" s="2405"/>
      <c r="G20" s="2393">
        <v>45</v>
      </c>
      <c r="H20" s="2393" t="s">
        <v>936</v>
      </c>
      <c r="I20" s="1216">
        <v>522</v>
      </c>
      <c r="J20" s="147"/>
    </row>
    <row r="21" spans="1:10" s="146" customFormat="1">
      <c r="A21" s="150" t="s">
        <v>937</v>
      </c>
      <c r="B21" s="1520" t="s">
        <v>938</v>
      </c>
      <c r="C21" s="2393"/>
      <c r="D21" s="2403"/>
      <c r="E21" s="148" t="s">
        <v>935</v>
      </c>
      <c r="F21" s="2405"/>
      <c r="G21" s="2393"/>
      <c r="H21" s="2393"/>
      <c r="I21" s="1216">
        <v>603</v>
      </c>
      <c r="J21" s="147"/>
    </row>
    <row r="22" spans="1:10" s="146" customFormat="1" ht="15" thickBot="1">
      <c r="A22" s="150" t="s">
        <v>939</v>
      </c>
      <c r="B22" s="1520" t="s">
        <v>940</v>
      </c>
      <c r="C22" s="2393"/>
      <c r="D22" s="2404"/>
      <c r="E22" s="149" t="s">
        <v>935</v>
      </c>
      <c r="F22" s="2405"/>
      <c r="G22" s="2393"/>
      <c r="H22" s="2393"/>
      <c r="I22" s="1216">
        <v>1000</v>
      </c>
      <c r="J22" s="147"/>
    </row>
    <row r="23" spans="1:10" s="146" customFormat="1" ht="15" thickTop="1">
      <c r="A23" s="1658" t="s">
        <v>941</v>
      </c>
      <c r="B23" s="1103"/>
      <c r="C23" s="1103"/>
      <c r="D23" s="1104"/>
      <c r="E23" s="1104"/>
      <c r="F23" s="1104"/>
      <c r="G23" s="1104"/>
      <c r="H23" s="1104"/>
      <c r="I23" s="1104"/>
      <c r="J23" s="147"/>
    </row>
    <row r="24" spans="1:10" s="146" customFormat="1">
      <c r="A24" s="150" t="s">
        <v>942</v>
      </c>
      <c r="B24" s="1520" t="s">
        <v>943</v>
      </c>
      <c r="C24" s="1520" t="s">
        <v>671</v>
      </c>
      <c r="D24" s="2394" t="s">
        <v>944</v>
      </c>
      <c r="E24" s="154" t="s">
        <v>670</v>
      </c>
      <c r="F24" s="1112"/>
      <c r="G24" s="1520">
        <v>30</v>
      </c>
      <c r="H24" s="1520" t="s">
        <v>945</v>
      </c>
      <c r="I24" s="1216">
        <v>650</v>
      </c>
      <c r="J24" s="147"/>
    </row>
    <row r="25" spans="1:10" s="146" customFormat="1">
      <c r="A25" s="150" t="s">
        <v>946</v>
      </c>
      <c r="B25" s="1520" t="s">
        <v>938</v>
      </c>
      <c r="C25" s="1520" t="s">
        <v>672</v>
      </c>
      <c r="D25" s="2395"/>
      <c r="E25" s="154" t="s">
        <v>947</v>
      </c>
      <c r="F25" s="1112">
        <v>380</v>
      </c>
      <c r="G25" s="1520">
        <v>36</v>
      </c>
      <c r="H25" s="1520" t="s">
        <v>948</v>
      </c>
      <c r="I25" s="1216">
        <v>1000</v>
      </c>
      <c r="J25" s="147"/>
    </row>
    <row r="26" spans="1:10" s="146" customFormat="1" ht="15" thickBot="1">
      <c r="A26" s="1662" t="s">
        <v>949</v>
      </c>
      <c r="B26" s="1663" t="s">
        <v>940</v>
      </c>
      <c r="C26" s="1664"/>
      <c r="D26" s="2396"/>
      <c r="E26" s="1665" t="s">
        <v>935</v>
      </c>
      <c r="F26" s="1664"/>
      <c r="G26" s="1663">
        <v>58</v>
      </c>
      <c r="H26" s="1663" t="s">
        <v>950</v>
      </c>
      <c r="I26" s="1666">
        <v>1100</v>
      </c>
      <c r="J26" s="147"/>
    </row>
    <row r="27" spans="1:10" s="1100" customFormat="1">
      <c r="A27" s="1654"/>
      <c r="B27" s="1654"/>
      <c r="C27" s="1654"/>
      <c r="D27" s="1654"/>
      <c r="E27" s="1654"/>
      <c r="F27" s="1654"/>
      <c r="G27" s="1654"/>
      <c r="H27" s="1654"/>
      <c r="I27" s="1654"/>
    </row>
    <row r="28" spans="1:10" s="1100" customFormat="1">
      <c r="A28" s="2391" t="s">
        <v>951</v>
      </c>
      <c r="B28" s="2391"/>
      <c r="C28" s="2391"/>
      <c r="D28" s="2391"/>
      <c r="E28" s="2391"/>
      <c r="F28" s="2391"/>
      <c r="G28" s="2391"/>
      <c r="H28" s="2391"/>
      <c r="I28" s="2391"/>
    </row>
    <row r="29" spans="1:10" s="1100" customFormat="1" ht="38.25">
      <c r="A29" s="1114" t="s">
        <v>2</v>
      </c>
      <c r="B29" s="1115" t="s">
        <v>952</v>
      </c>
      <c r="C29" s="1115" t="s">
        <v>953</v>
      </c>
      <c r="D29" s="1115" t="s">
        <v>954</v>
      </c>
      <c r="E29" s="1116" t="s">
        <v>955</v>
      </c>
      <c r="F29" s="1117"/>
      <c r="G29" s="1117"/>
      <c r="H29" s="1117"/>
      <c r="I29" s="1117"/>
    </row>
    <row r="30" spans="1:10" s="1100" customFormat="1">
      <c r="A30" s="1103" t="s">
        <v>956</v>
      </c>
      <c r="B30" s="1113"/>
      <c r="C30" s="1104"/>
      <c r="D30" s="1105"/>
      <c r="E30" s="1118"/>
      <c r="F30" s="1117"/>
      <c r="G30" s="1117"/>
      <c r="H30" s="1117"/>
      <c r="I30" s="1117"/>
    </row>
    <row r="31" spans="1:10" s="1100" customFormat="1">
      <c r="A31" s="1119" t="s">
        <v>957</v>
      </c>
      <c r="B31" s="1107" t="s">
        <v>958</v>
      </c>
      <c r="C31" s="1107" t="s">
        <v>959</v>
      </c>
      <c r="D31" s="1107" t="s">
        <v>960</v>
      </c>
      <c r="E31" s="1120" t="s">
        <v>961</v>
      </c>
      <c r="F31" s="1117"/>
      <c r="G31" s="1117"/>
      <c r="H31" s="1117"/>
      <c r="I31" s="1117"/>
    </row>
    <row r="32" spans="1:10" s="1100" customFormat="1">
      <c r="A32" s="1108" t="s">
        <v>962</v>
      </c>
      <c r="B32" s="1121" t="s">
        <v>963</v>
      </c>
      <c r="C32" s="1109" t="s">
        <v>964</v>
      </c>
      <c r="D32" s="1109" t="s">
        <v>965</v>
      </c>
      <c r="E32" s="1122" t="s">
        <v>966</v>
      </c>
      <c r="F32" s="1117"/>
      <c r="G32" s="1117"/>
      <c r="H32" s="1117"/>
      <c r="I32" s="1117"/>
    </row>
    <row r="33" spans="1:9" s="1100" customFormat="1" ht="114.75" customHeight="1">
      <c r="A33" s="2392" t="s">
        <v>967</v>
      </c>
      <c r="B33" s="2392"/>
      <c r="C33" s="2392"/>
      <c r="D33" s="2392"/>
      <c r="E33" s="2392"/>
      <c r="F33" s="2392"/>
      <c r="G33" s="2392"/>
      <c r="H33" s="2392"/>
      <c r="I33" s="2392"/>
    </row>
  </sheetData>
  <mergeCells count="14">
    <mergeCell ref="A28:I28"/>
    <mergeCell ref="A33:I33"/>
    <mergeCell ref="C20:C22"/>
    <mergeCell ref="D24:D26"/>
    <mergeCell ref="D13:D15"/>
    <mergeCell ref="E14:E15"/>
    <mergeCell ref="D18:D22"/>
    <mergeCell ref="F18:F22"/>
    <mergeCell ref="G20:G22"/>
    <mergeCell ref="H20:H22"/>
    <mergeCell ref="D8:D11"/>
    <mergeCell ref="E8:E9"/>
    <mergeCell ref="F8:F9"/>
    <mergeCell ref="E10:E11"/>
  </mergeCells>
  <hyperlinks>
    <hyperlink ref="E1" location="Кондиционирование!A1" display="на главную"/>
  </hyperlinks>
  <pageMargins left="0.7" right="0.7" top="0.75" bottom="0.75" header="0.3" footer="0.3"/>
  <pageSetup paperSize="9"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109"/>
  <sheetViews>
    <sheetView workbookViewId="0">
      <selection activeCell="K3" sqref="K3:K5"/>
    </sheetView>
  </sheetViews>
  <sheetFormatPr defaultColWidth="8.85546875" defaultRowHeight="12.75"/>
  <cols>
    <col min="1" max="1" width="23.42578125" style="23" customWidth="1"/>
    <col min="2" max="2" width="28.7109375" style="23" customWidth="1"/>
    <col min="3" max="3" width="11.140625" style="23" customWidth="1"/>
    <col min="4" max="4" width="11.7109375" style="24" customWidth="1"/>
    <col min="5" max="5" width="7.85546875" style="24" customWidth="1"/>
    <col min="6" max="6" width="8" style="24" customWidth="1"/>
    <col min="7" max="7" width="11.7109375" style="25" customWidth="1"/>
    <col min="8" max="8" width="13.42578125" style="24" customWidth="1"/>
    <col min="9" max="9" width="14.42578125" style="24" customWidth="1"/>
    <col min="10" max="10" width="13" style="26" bestFit="1" customWidth="1"/>
    <col min="11" max="11" width="10.85546875" style="26" customWidth="1"/>
    <col min="12" max="237" width="8.85546875" style="24"/>
    <col min="238" max="238" width="23.42578125" style="24" customWidth="1"/>
    <col min="239" max="239" width="47" style="24" customWidth="1"/>
    <col min="240" max="240" width="11.140625" style="24" customWidth="1"/>
    <col min="241" max="241" width="11.7109375" style="24" customWidth="1"/>
    <col min="242" max="242" width="7.85546875" style="24" customWidth="1"/>
    <col min="243" max="243" width="8" style="24" customWidth="1"/>
    <col min="244" max="244" width="11.7109375" style="24" customWidth="1"/>
    <col min="245" max="245" width="13.42578125" style="24" customWidth="1"/>
    <col min="246" max="246" width="14.42578125" style="24" customWidth="1"/>
    <col min="247" max="247" width="13" style="24" bestFit="1" customWidth="1"/>
    <col min="248" max="248" width="11.42578125" style="24" customWidth="1"/>
    <col min="249" max="249" width="8.5703125" style="24" customWidth="1"/>
    <col min="250" max="250" width="10.85546875" style="24" customWidth="1"/>
    <col min="251" max="251" width="55" style="24" customWidth="1"/>
    <col min="252" max="493" width="8.85546875" style="24"/>
    <col min="494" max="494" width="23.42578125" style="24" customWidth="1"/>
    <col min="495" max="495" width="47" style="24" customWidth="1"/>
    <col min="496" max="496" width="11.140625" style="24" customWidth="1"/>
    <col min="497" max="497" width="11.7109375" style="24" customWidth="1"/>
    <col min="498" max="498" width="7.85546875" style="24" customWidth="1"/>
    <col min="499" max="499" width="8" style="24" customWidth="1"/>
    <col min="500" max="500" width="11.7109375" style="24" customWidth="1"/>
    <col min="501" max="501" width="13.42578125" style="24" customWidth="1"/>
    <col min="502" max="502" width="14.42578125" style="24" customWidth="1"/>
    <col min="503" max="503" width="13" style="24" bestFit="1" customWidth="1"/>
    <col min="504" max="504" width="11.42578125" style="24" customWidth="1"/>
    <col min="505" max="505" width="8.5703125" style="24" customWidth="1"/>
    <col min="506" max="506" width="10.85546875" style="24" customWidth="1"/>
    <col min="507" max="507" width="55" style="24" customWidth="1"/>
    <col min="508" max="749" width="8.85546875" style="24"/>
    <col min="750" max="750" width="23.42578125" style="24" customWidth="1"/>
    <col min="751" max="751" width="47" style="24" customWidth="1"/>
    <col min="752" max="752" width="11.140625" style="24" customWidth="1"/>
    <col min="753" max="753" width="11.7109375" style="24" customWidth="1"/>
    <col min="754" max="754" width="7.85546875" style="24" customWidth="1"/>
    <col min="755" max="755" width="8" style="24" customWidth="1"/>
    <col min="756" max="756" width="11.7109375" style="24" customWidth="1"/>
    <col min="757" max="757" width="13.42578125" style="24" customWidth="1"/>
    <col min="758" max="758" width="14.42578125" style="24" customWidth="1"/>
    <col min="759" max="759" width="13" style="24" bestFit="1" customWidth="1"/>
    <col min="760" max="760" width="11.42578125" style="24" customWidth="1"/>
    <col min="761" max="761" width="8.5703125" style="24" customWidth="1"/>
    <col min="762" max="762" width="10.85546875" style="24" customWidth="1"/>
    <col min="763" max="763" width="55" style="24" customWidth="1"/>
    <col min="764" max="1005" width="8.85546875" style="24"/>
    <col min="1006" max="1006" width="23.42578125" style="24" customWidth="1"/>
    <col min="1007" max="1007" width="47" style="24" customWidth="1"/>
    <col min="1008" max="1008" width="11.140625" style="24" customWidth="1"/>
    <col min="1009" max="1009" width="11.7109375" style="24" customWidth="1"/>
    <col min="1010" max="1010" width="7.85546875" style="24" customWidth="1"/>
    <col min="1011" max="1011" width="8" style="24" customWidth="1"/>
    <col min="1012" max="1012" width="11.7109375" style="24" customWidth="1"/>
    <col min="1013" max="1013" width="13.42578125" style="24" customWidth="1"/>
    <col min="1014" max="1014" width="14.42578125" style="24" customWidth="1"/>
    <col min="1015" max="1015" width="13" style="24" bestFit="1" customWidth="1"/>
    <col min="1016" max="1016" width="11.42578125" style="24" customWidth="1"/>
    <col min="1017" max="1017" width="8.5703125" style="24" customWidth="1"/>
    <col min="1018" max="1018" width="10.85546875" style="24" customWidth="1"/>
    <col min="1019" max="1019" width="55" style="24" customWidth="1"/>
    <col min="1020" max="1261" width="8.85546875" style="24"/>
    <col min="1262" max="1262" width="23.42578125" style="24" customWidth="1"/>
    <col min="1263" max="1263" width="47" style="24" customWidth="1"/>
    <col min="1264" max="1264" width="11.140625" style="24" customWidth="1"/>
    <col min="1265" max="1265" width="11.7109375" style="24" customWidth="1"/>
    <col min="1266" max="1266" width="7.85546875" style="24" customWidth="1"/>
    <col min="1267" max="1267" width="8" style="24" customWidth="1"/>
    <col min="1268" max="1268" width="11.7109375" style="24" customWidth="1"/>
    <col min="1269" max="1269" width="13.42578125" style="24" customWidth="1"/>
    <col min="1270" max="1270" width="14.42578125" style="24" customWidth="1"/>
    <col min="1271" max="1271" width="13" style="24" bestFit="1" customWidth="1"/>
    <col min="1272" max="1272" width="11.42578125" style="24" customWidth="1"/>
    <col min="1273" max="1273" width="8.5703125" style="24" customWidth="1"/>
    <col min="1274" max="1274" width="10.85546875" style="24" customWidth="1"/>
    <col min="1275" max="1275" width="55" style="24" customWidth="1"/>
    <col min="1276" max="1517" width="8.85546875" style="24"/>
    <col min="1518" max="1518" width="23.42578125" style="24" customWidth="1"/>
    <col min="1519" max="1519" width="47" style="24" customWidth="1"/>
    <col min="1520" max="1520" width="11.140625" style="24" customWidth="1"/>
    <col min="1521" max="1521" width="11.7109375" style="24" customWidth="1"/>
    <col min="1522" max="1522" width="7.85546875" style="24" customWidth="1"/>
    <col min="1523" max="1523" width="8" style="24" customWidth="1"/>
    <col min="1524" max="1524" width="11.7109375" style="24" customWidth="1"/>
    <col min="1525" max="1525" width="13.42578125" style="24" customWidth="1"/>
    <col min="1526" max="1526" width="14.42578125" style="24" customWidth="1"/>
    <col min="1527" max="1527" width="13" style="24" bestFit="1" customWidth="1"/>
    <col min="1528" max="1528" width="11.42578125" style="24" customWidth="1"/>
    <col min="1529" max="1529" width="8.5703125" style="24" customWidth="1"/>
    <col min="1530" max="1530" width="10.85546875" style="24" customWidth="1"/>
    <col min="1531" max="1531" width="55" style="24" customWidth="1"/>
    <col min="1532" max="1773" width="8.85546875" style="24"/>
    <col min="1774" max="1774" width="23.42578125" style="24" customWidth="1"/>
    <col min="1775" max="1775" width="47" style="24" customWidth="1"/>
    <col min="1776" max="1776" width="11.140625" style="24" customWidth="1"/>
    <col min="1777" max="1777" width="11.7109375" style="24" customWidth="1"/>
    <col min="1778" max="1778" width="7.85546875" style="24" customWidth="1"/>
    <col min="1779" max="1779" width="8" style="24" customWidth="1"/>
    <col min="1780" max="1780" width="11.7109375" style="24" customWidth="1"/>
    <col min="1781" max="1781" width="13.42578125" style="24" customWidth="1"/>
    <col min="1782" max="1782" width="14.42578125" style="24" customWidth="1"/>
    <col min="1783" max="1783" width="13" style="24" bestFit="1" customWidth="1"/>
    <col min="1784" max="1784" width="11.42578125" style="24" customWidth="1"/>
    <col min="1785" max="1785" width="8.5703125" style="24" customWidth="1"/>
    <col min="1786" max="1786" width="10.85546875" style="24" customWidth="1"/>
    <col min="1787" max="1787" width="55" style="24" customWidth="1"/>
    <col min="1788" max="2029" width="8.85546875" style="24"/>
    <col min="2030" max="2030" width="23.42578125" style="24" customWidth="1"/>
    <col min="2031" max="2031" width="47" style="24" customWidth="1"/>
    <col min="2032" max="2032" width="11.140625" style="24" customWidth="1"/>
    <col min="2033" max="2033" width="11.7109375" style="24" customWidth="1"/>
    <col min="2034" max="2034" width="7.85546875" style="24" customWidth="1"/>
    <col min="2035" max="2035" width="8" style="24" customWidth="1"/>
    <col min="2036" max="2036" width="11.7109375" style="24" customWidth="1"/>
    <col min="2037" max="2037" width="13.42578125" style="24" customWidth="1"/>
    <col min="2038" max="2038" width="14.42578125" style="24" customWidth="1"/>
    <col min="2039" max="2039" width="13" style="24" bestFit="1" customWidth="1"/>
    <col min="2040" max="2040" width="11.42578125" style="24" customWidth="1"/>
    <col min="2041" max="2041" width="8.5703125" style="24" customWidth="1"/>
    <col min="2042" max="2042" width="10.85546875" style="24" customWidth="1"/>
    <col min="2043" max="2043" width="55" style="24" customWidth="1"/>
    <col min="2044" max="2285" width="8.85546875" style="24"/>
    <col min="2286" max="2286" width="23.42578125" style="24" customWidth="1"/>
    <col min="2287" max="2287" width="47" style="24" customWidth="1"/>
    <col min="2288" max="2288" width="11.140625" style="24" customWidth="1"/>
    <col min="2289" max="2289" width="11.7109375" style="24" customWidth="1"/>
    <col min="2290" max="2290" width="7.85546875" style="24" customWidth="1"/>
    <col min="2291" max="2291" width="8" style="24" customWidth="1"/>
    <col min="2292" max="2292" width="11.7109375" style="24" customWidth="1"/>
    <col min="2293" max="2293" width="13.42578125" style="24" customWidth="1"/>
    <col min="2294" max="2294" width="14.42578125" style="24" customWidth="1"/>
    <col min="2295" max="2295" width="13" style="24" bestFit="1" customWidth="1"/>
    <col min="2296" max="2296" width="11.42578125" style="24" customWidth="1"/>
    <col min="2297" max="2297" width="8.5703125" style="24" customWidth="1"/>
    <col min="2298" max="2298" width="10.85546875" style="24" customWidth="1"/>
    <col min="2299" max="2299" width="55" style="24" customWidth="1"/>
    <col min="2300" max="2541" width="8.85546875" style="24"/>
    <col min="2542" max="2542" width="23.42578125" style="24" customWidth="1"/>
    <col min="2543" max="2543" width="47" style="24" customWidth="1"/>
    <col min="2544" max="2544" width="11.140625" style="24" customWidth="1"/>
    <col min="2545" max="2545" width="11.7109375" style="24" customWidth="1"/>
    <col min="2546" max="2546" width="7.85546875" style="24" customWidth="1"/>
    <col min="2547" max="2547" width="8" style="24" customWidth="1"/>
    <col min="2548" max="2548" width="11.7109375" style="24" customWidth="1"/>
    <col min="2549" max="2549" width="13.42578125" style="24" customWidth="1"/>
    <col min="2550" max="2550" width="14.42578125" style="24" customWidth="1"/>
    <col min="2551" max="2551" width="13" style="24" bestFit="1" customWidth="1"/>
    <col min="2552" max="2552" width="11.42578125" style="24" customWidth="1"/>
    <col min="2553" max="2553" width="8.5703125" style="24" customWidth="1"/>
    <col min="2554" max="2554" width="10.85546875" style="24" customWidth="1"/>
    <col min="2555" max="2555" width="55" style="24" customWidth="1"/>
    <col min="2556" max="2797" width="8.85546875" style="24"/>
    <col min="2798" max="2798" width="23.42578125" style="24" customWidth="1"/>
    <col min="2799" max="2799" width="47" style="24" customWidth="1"/>
    <col min="2800" max="2800" width="11.140625" style="24" customWidth="1"/>
    <col min="2801" max="2801" width="11.7109375" style="24" customWidth="1"/>
    <col min="2802" max="2802" width="7.85546875" style="24" customWidth="1"/>
    <col min="2803" max="2803" width="8" style="24" customWidth="1"/>
    <col min="2804" max="2804" width="11.7109375" style="24" customWidth="1"/>
    <col min="2805" max="2805" width="13.42578125" style="24" customWidth="1"/>
    <col min="2806" max="2806" width="14.42578125" style="24" customWidth="1"/>
    <col min="2807" max="2807" width="13" style="24" bestFit="1" customWidth="1"/>
    <col min="2808" max="2808" width="11.42578125" style="24" customWidth="1"/>
    <col min="2809" max="2809" width="8.5703125" style="24" customWidth="1"/>
    <col min="2810" max="2810" width="10.85546875" style="24" customWidth="1"/>
    <col min="2811" max="2811" width="55" style="24" customWidth="1"/>
    <col min="2812" max="3053" width="8.85546875" style="24"/>
    <col min="3054" max="3054" width="23.42578125" style="24" customWidth="1"/>
    <col min="3055" max="3055" width="47" style="24" customWidth="1"/>
    <col min="3056" max="3056" width="11.140625" style="24" customWidth="1"/>
    <col min="3057" max="3057" width="11.7109375" style="24" customWidth="1"/>
    <col min="3058" max="3058" width="7.85546875" style="24" customWidth="1"/>
    <col min="3059" max="3059" width="8" style="24" customWidth="1"/>
    <col min="3060" max="3060" width="11.7109375" style="24" customWidth="1"/>
    <col min="3061" max="3061" width="13.42578125" style="24" customWidth="1"/>
    <col min="3062" max="3062" width="14.42578125" style="24" customWidth="1"/>
    <col min="3063" max="3063" width="13" style="24" bestFit="1" customWidth="1"/>
    <col min="3064" max="3064" width="11.42578125" style="24" customWidth="1"/>
    <col min="3065" max="3065" width="8.5703125" style="24" customWidth="1"/>
    <col min="3066" max="3066" width="10.85546875" style="24" customWidth="1"/>
    <col min="3067" max="3067" width="55" style="24" customWidth="1"/>
    <col min="3068" max="3309" width="8.85546875" style="24"/>
    <col min="3310" max="3310" width="23.42578125" style="24" customWidth="1"/>
    <col min="3311" max="3311" width="47" style="24" customWidth="1"/>
    <col min="3312" max="3312" width="11.140625" style="24" customWidth="1"/>
    <col min="3313" max="3313" width="11.7109375" style="24" customWidth="1"/>
    <col min="3314" max="3314" width="7.85546875" style="24" customWidth="1"/>
    <col min="3315" max="3315" width="8" style="24" customWidth="1"/>
    <col min="3316" max="3316" width="11.7109375" style="24" customWidth="1"/>
    <col min="3317" max="3317" width="13.42578125" style="24" customWidth="1"/>
    <col min="3318" max="3318" width="14.42578125" style="24" customWidth="1"/>
    <col min="3319" max="3319" width="13" style="24" bestFit="1" customWidth="1"/>
    <col min="3320" max="3320" width="11.42578125" style="24" customWidth="1"/>
    <col min="3321" max="3321" width="8.5703125" style="24" customWidth="1"/>
    <col min="3322" max="3322" width="10.85546875" style="24" customWidth="1"/>
    <col min="3323" max="3323" width="55" style="24" customWidth="1"/>
    <col min="3324" max="3565" width="8.85546875" style="24"/>
    <col min="3566" max="3566" width="23.42578125" style="24" customWidth="1"/>
    <col min="3567" max="3567" width="47" style="24" customWidth="1"/>
    <col min="3568" max="3568" width="11.140625" style="24" customWidth="1"/>
    <col min="3569" max="3569" width="11.7109375" style="24" customWidth="1"/>
    <col min="3570" max="3570" width="7.85546875" style="24" customWidth="1"/>
    <col min="3571" max="3571" width="8" style="24" customWidth="1"/>
    <col min="3572" max="3572" width="11.7109375" style="24" customWidth="1"/>
    <col min="3573" max="3573" width="13.42578125" style="24" customWidth="1"/>
    <col min="3574" max="3574" width="14.42578125" style="24" customWidth="1"/>
    <col min="3575" max="3575" width="13" style="24" bestFit="1" customWidth="1"/>
    <col min="3576" max="3576" width="11.42578125" style="24" customWidth="1"/>
    <col min="3577" max="3577" width="8.5703125" style="24" customWidth="1"/>
    <col min="3578" max="3578" width="10.85546875" style="24" customWidth="1"/>
    <col min="3579" max="3579" width="55" style="24" customWidth="1"/>
    <col min="3580" max="3821" width="8.85546875" style="24"/>
    <col min="3822" max="3822" width="23.42578125" style="24" customWidth="1"/>
    <col min="3823" max="3823" width="47" style="24" customWidth="1"/>
    <col min="3824" max="3824" width="11.140625" style="24" customWidth="1"/>
    <col min="3825" max="3825" width="11.7109375" style="24" customWidth="1"/>
    <col min="3826" max="3826" width="7.85546875" style="24" customWidth="1"/>
    <col min="3827" max="3827" width="8" style="24" customWidth="1"/>
    <col min="3828" max="3828" width="11.7109375" style="24" customWidth="1"/>
    <col min="3829" max="3829" width="13.42578125" style="24" customWidth="1"/>
    <col min="3830" max="3830" width="14.42578125" style="24" customWidth="1"/>
    <col min="3831" max="3831" width="13" style="24" bestFit="1" customWidth="1"/>
    <col min="3832" max="3832" width="11.42578125" style="24" customWidth="1"/>
    <col min="3833" max="3833" width="8.5703125" style="24" customWidth="1"/>
    <col min="3834" max="3834" width="10.85546875" style="24" customWidth="1"/>
    <col min="3835" max="3835" width="55" style="24" customWidth="1"/>
    <col min="3836" max="4077" width="8.85546875" style="24"/>
    <col min="4078" max="4078" width="23.42578125" style="24" customWidth="1"/>
    <col min="4079" max="4079" width="47" style="24" customWidth="1"/>
    <col min="4080" max="4080" width="11.140625" style="24" customWidth="1"/>
    <col min="4081" max="4081" width="11.7109375" style="24" customWidth="1"/>
    <col min="4082" max="4082" width="7.85546875" style="24" customWidth="1"/>
    <col min="4083" max="4083" width="8" style="24" customWidth="1"/>
    <col min="4084" max="4084" width="11.7109375" style="24" customWidth="1"/>
    <col min="4085" max="4085" width="13.42578125" style="24" customWidth="1"/>
    <col min="4086" max="4086" width="14.42578125" style="24" customWidth="1"/>
    <col min="4087" max="4087" width="13" style="24" bestFit="1" customWidth="1"/>
    <col min="4088" max="4088" width="11.42578125" style="24" customWidth="1"/>
    <col min="4089" max="4089" width="8.5703125" style="24" customWidth="1"/>
    <col min="4090" max="4090" width="10.85546875" style="24" customWidth="1"/>
    <col min="4091" max="4091" width="55" style="24" customWidth="1"/>
    <col min="4092" max="4333" width="8.85546875" style="24"/>
    <col min="4334" max="4334" width="23.42578125" style="24" customWidth="1"/>
    <col min="4335" max="4335" width="47" style="24" customWidth="1"/>
    <col min="4336" max="4336" width="11.140625" style="24" customWidth="1"/>
    <col min="4337" max="4337" width="11.7109375" style="24" customWidth="1"/>
    <col min="4338" max="4338" width="7.85546875" style="24" customWidth="1"/>
    <col min="4339" max="4339" width="8" style="24" customWidth="1"/>
    <col min="4340" max="4340" width="11.7109375" style="24" customWidth="1"/>
    <col min="4341" max="4341" width="13.42578125" style="24" customWidth="1"/>
    <col min="4342" max="4342" width="14.42578125" style="24" customWidth="1"/>
    <col min="4343" max="4343" width="13" style="24" bestFit="1" customWidth="1"/>
    <col min="4344" max="4344" width="11.42578125" style="24" customWidth="1"/>
    <col min="4345" max="4345" width="8.5703125" style="24" customWidth="1"/>
    <col min="4346" max="4346" width="10.85546875" style="24" customWidth="1"/>
    <col min="4347" max="4347" width="55" style="24" customWidth="1"/>
    <col min="4348" max="4589" width="8.85546875" style="24"/>
    <col min="4590" max="4590" width="23.42578125" style="24" customWidth="1"/>
    <col min="4591" max="4591" width="47" style="24" customWidth="1"/>
    <col min="4592" max="4592" width="11.140625" style="24" customWidth="1"/>
    <col min="4593" max="4593" width="11.7109375" style="24" customWidth="1"/>
    <col min="4594" max="4594" width="7.85546875" style="24" customWidth="1"/>
    <col min="4595" max="4595" width="8" style="24" customWidth="1"/>
    <col min="4596" max="4596" width="11.7109375" style="24" customWidth="1"/>
    <col min="4597" max="4597" width="13.42578125" style="24" customWidth="1"/>
    <col min="4598" max="4598" width="14.42578125" style="24" customWidth="1"/>
    <col min="4599" max="4599" width="13" style="24" bestFit="1" customWidth="1"/>
    <col min="4600" max="4600" width="11.42578125" style="24" customWidth="1"/>
    <col min="4601" max="4601" width="8.5703125" style="24" customWidth="1"/>
    <col min="4602" max="4602" width="10.85546875" style="24" customWidth="1"/>
    <col min="4603" max="4603" width="55" style="24" customWidth="1"/>
    <col min="4604" max="4845" width="8.85546875" style="24"/>
    <col min="4846" max="4846" width="23.42578125" style="24" customWidth="1"/>
    <col min="4847" max="4847" width="47" style="24" customWidth="1"/>
    <col min="4848" max="4848" width="11.140625" style="24" customWidth="1"/>
    <col min="4849" max="4849" width="11.7109375" style="24" customWidth="1"/>
    <col min="4850" max="4850" width="7.85546875" style="24" customWidth="1"/>
    <col min="4851" max="4851" width="8" style="24" customWidth="1"/>
    <col min="4852" max="4852" width="11.7109375" style="24" customWidth="1"/>
    <col min="4853" max="4853" width="13.42578125" style="24" customWidth="1"/>
    <col min="4854" max="4854" width="14.42578125" style="24" customWidth="1"/>
    <col min="4855" max="4855" width="13" style="24" bestFit="1" customWidth="1"/>
    <col min="4856" max="4856" width="11.42578125" style="24" customWidth="1"/>
    <col min="4857" max="4857" width="8.5703125" style="24" customWidth="1"/>
    <col min="4858" max="4858" width="10.85546875" style="24" customWidth="1"/>
    <col min="4859" max="4859" width="55" style="24" customWidth="1"/>
    <col min="4860" max="5101" width="8.85546875" style="24"/>
    <col min="5102" max="5102" width="23.42578125" style="24" customWidth="1"/>
    <col min="5103" max="5103" width="47" style="24" customWidth="1"/>
    <col min="5104" max="5104" width="11.140625" style="24" customWidth="1"/>
    <col min="5105" max="5105" width="11.7109375" style="24" customWidth="1"/>
    <col min="5106" max="5106" width="7.85546875" style="24" customWidth="1"/>
    <col min="5107" max="5107" width="8" style="24" customWidth="1"/>
    <col min="5108" max="5108" width="11.7109375" style="24" customWidth="1"/>
    <col min="5109" max="5109" width="13.42578125" style="24" customWidth="1"/>
    <col min="5110" max="5110" width="14.42578125" style="24" customWidth="1"/>
    <col min="5111" max="5111" width="13" style="24" bestFit="1" customWidth="1"/>
    <col min="5112" max="5112" width="11.42578125" style="24" customWidth="1"/>
    <col min="5113" max="5113" width="8.5703125" style="24" customWidth="1"/>
    <col min="5114" max="5114" width="10.85546875" style="24" customWidth="1"/>
    <col min="5115" max="5115" width="55" style="24" customWidth="1"/>
    <col min="5116" max="5357" width="8.85546875" style="24"/>
    <col min="5358" max="5358" width="23.42578125" style="24" customWidth="1"/>
    <col min="5359" max="5359" width="47" style="24" customWidth="1"/>
    <col min="5360" max="5360" width="11.140625" style="24" customWidth="1"/>
    <col min="5361" max="5361" width="11.7109375" style="24" customWidth="1"/>
    <col min="5362" max="5362" width="7.85546875" style="24" customWidth="1"/>
    <col min="5363" max="5363" width="8" style="24" customWidth="1"/>
    <col min="5364" max="5364" width="11.7109375" style="24" customWidth="1"/>
    <col min="5365" max="5365" width="13.42578125" style="24" customWidth="1"/>
    <col min="5366" max="5366" width="14.42578125" style="24" customWidth="1"/>
    <col min="5367" max="5367" width="13" style="24" bestFit="1" customWidth="1"/>
    <col min="5368" max="5368" width="11.42578125" style="24" customWidth="1"/>
    <col min="5369" max="5369" width="8.5703125" style="24" customWidth="1"/>
    <col min="5370" max="5370" width="10.85546875" style="24" customWidth="1"/>
    <col min="5371" max="5371" width="55" style="24" customWidth="1"/>
    <col min="5372" max="5613" width="8.85546875" style="24"/>
    <col min="5614" max="5614" width="23.42578125" style="24" customWidth="1"/>
    <col min="5615" max="5615" width="47" style="24" customWidth="1"/>
    <col min="5616" max="5616" width="11.140625" style="24" customWidth="1"/>
    <col min="5617" max="5617" width="11.7109375" style="24" customWidth="1"/>
    <col min="5618" max="5618" width="7.85546875" style="24" customWidth="1"/>
    <col min="5619" max="5619" width="8" style="24" customWidth="1"/>
    <col min="5620" max="5620" width="11.7109375" style="24" customWidth="1"/>
    <col min="5621" max="5621" width="13.42578125" style="24" customWidth="1"/>
    <col min="5622" max="5622" width="14.42578125" style="24" customWidth="1"/>
    <col min="5623" max="5623" width="13" style="24" bestFit="1" customWidth="1"/>
    <col min="5624" max="5624" width="11.42578125" style="24" customWidth="1"/>
    <col min="5625" max="5625" width="8.5703125" style="24" customWidth="1"/>
    <col min="5626" max="5626" width="10.85546875" style="24" customWidth="1"/>
    <col min="5627" max="5627" width="55" style="24" customWidth="1"/>
    <col min="5628" max="5869" width="8.85546875" style="24"/>
    <col min="5870" max="5870" width="23.42578125" style="24" customWidth="1"/>
    <col min="5871" max="5871" width="47" style="24" customWidth="1"/>
    <col min="5872" max="5872" width="11.140625" style="24" customWidth="1"/>
    <col min="5873" max="5873" width="11.7109375" style="24" customWidth="1"/>
    <col min="5874" max="5874" width="7.85546875" style="24" customWidth="1"/>
    <col min="5875" max="5875" width="8" style="24" customWidth="1"/>
    <col min="5876" max="5876" width="11.7109375" style="24" customWidth="1"/>
    <col min="5877" max="5877" width="13.42578125" style="24" customWidth="1"/>
    <col min="5878" max="5878" width="14.42578125" style="24" customWidth="1"/>
    <col min="5879" max="5879" width="13" style="24" bestFit="1" customWidth="1"/>
    <col min="5880" max="5880" width="11.42578125" style="24" customWidth="1"/>
    <col min="5881" max="5881" width="8.5703125" style="24" customWidth="1"/>
    <col min="5882" max="5882" width="10.85546875" style="24" customWidth="1"/>
    <col min="5883" max="5883" width="55" style="24" customWidth="1"/>
    <col min="5884" max="6125" width="8.85546875" style="24"/>
    <col min="6126" max="6126" width="23.42578125" style="24" customWidth="1"/>
    <col min="6127" max="6127" width="47" style="24" customWidth="1"/>
    <col min="6128" max="6128" width="11.140625" style="24" customWidth="1"/>
    <col min="6129" max="6129" width="11.7109375" style="24" customWidth="1"/>
    <col min="6130" max="6130" width="7.85546875" style="24" customWidth="1"/>
    <col min="6131" max="6131" width="8" style="24" customWidth="1"/>
    <col min="6132" max="6132" width="11.7109375" style="24" customWidth="1"/>
    <col min="6133" max="6133" width="13.42578125" style="24" customWidth="1"/>
    <col min="6134" max="6134" width="14.42578125" style="24" customWidth="1"/>
    <col min="6135" max="6135" width="13" style="24" bestFit="1" customWidth="1"/>
    <col min="6136" max="6136" width="11.42578125" style="24" customWidth="1"/>
    <col min="6137" max="6137" width="8.5703125" style="24" customWidth="1"/>
    <col min="6138" max="6138" width="10.85546875" style="24" customWidth="1"/>
    <col min="6139" max="6139" width="55" style="24" customWidth="1"/>
    <col min="6140" max="6381" width="8.85546875" style="24"/>
    <col min="6382" max="6382" width="23.42578125" style="24" customWidth="1"/>
    <col min="6383" max="6383" width="47" style="24" customWidth="1"/>
    <col min="6384" max="6384" width="11.140625" style="24" customWidth="1"/>
    <col min="6385" max="6385" width="11.7109375" style="24" customWidth="1"/>
    <col min="6386" max="6386" width="7.85546875" style="24" customWidth="1"/>
    <col min="6387" max="6387" width="8" style="24" customWidth="1"/>
    <col min="6388" max="6388" width="11.7109375" style="24" customWidth="1"/>
    <col min="6389" max="6389" width="13.42578125" style="24" customWidth="1"/>
    <col min="6390" max="6390" width="14.42578125" style="24" customWidth="1"/>
    <col min="6391" max="6391" width="13" style="24" bestFit="1" customWidth="1"/>
    <col min="6392" max="6392" width="11.42578125" style="24" customWidth="1"/>
    <col min="6393" max="6393" width="8.5703125" style="24" customWidth="1"/>
    <col min="6394" max="6394" width="10.85546875" style="24" customWidth="1"/>
    <col min="6395" max="6395" width="55" style="24" customWidth="1"/>
    <col min="6396" max="6637" width="8.85546875" style="24"/>
    <col min="6638" max="6638" width="23.42578125" style="24" customWidth="1"/>
    <col min="6639" max="6639" width="47" style="24" customWidth="1"/>
    <col min="6640" max="6640" width="11.140625" style="24" customWidth="1"/>
    <col min="6641" max="6641" width="11.7109375" style="24" customWidth="1"/>
    <col min="6642" max="6642" width="7.85546875" style="24" customWidth="1"/>
    <col min="6643" max="6643" width="8" style="24" customWidth="1"/>
    <col min="6644" max="6644" width="11.7109375" style="24" customWidth="1"/>
    <col min="6645" max="6645" width="13.42578125" style="24" customWidth="1"/>
    <col min="6646" max="6646" width="14.42578125" style="24" customWidth="1"/>
    <col min="6647" max="6647" width="13" style="24" bestFit="1" customWidth="1"/>
    <col min="6648" max="6648" width="11.42578125" style="24" customWidth="1"/>
    <col min="6649" max="6649" width="8.5703125" style="24" customWidth="1"/>
    <col min="6650" max="6650" width="10.85546875" style="24" customWidth="1"/>
    <col min="6651" max="6651" width="55" style="24" customWidth="1"/>
    <col min="6652" max="6893" width="8.85546875" style="24"/>
    <col min="6894" max="6894" width="23.42578125" style="24" customWidth="1"/>
    <col min="6895" max="6895" width="47" style="24" customWidth="1"/>
    <col min="6896" max="6896" width="11.140625" style="24" customWidth="1"/>
    <col min="6897" max="6897" width="11.7109375" style="24" customWidth="1"/>
    <col min="6898" max="6898" width="7.85546875" style="24" customWidth="1"/>
    <col min="6899" max="6899" width="8" style="24" customWidth="1"/>
    <col min="6900" max="6900" width="11.7109375" style="24" customWidth="1"/>
    <col min="6901" max="6901" width="13.42578125" style="24" customWidth="1"/>
    <col min="6902" max="6902" width="14.42578125" style="24" customWidth="1"/>
    <col min="6903" max="6903" width="13" style="24" bestFit="1" customWidth="1"/>
    <col min="6904" max="6904" width="11.42578125" style="24" customWidth="1"/>
    <col min="6905" max="6905" width="8.5703125" style="24" customWidth="1"/>
    <col min="6906" max="6906" width="10.85546875" style="24" customWidth="1"/>
    <col min="6907" max="6907" width="55" style="24" customWidth="1"/>
    <col min="6908" max="7149" width="8.85546875" style="24"/>
    <col min="7150" max="7150" width="23.42578125" style="24" customWidth="1"/>
    <col min="7151" max="7151" width="47" style="24" customWidth="1"/>
    <col min="7152" max="7152" width="11.140625" style="24" customWidth="1"/>
    <col min="7153" max="7153" width="11.7109375" style="24" customWidth="1"/>
    <col min="7154" max="7154" width="7.85546875" style="24" customWidth="1"/>
    <col min="7155" max="7155" width="8" style="24" customWidth="1"/>
    <col min="7156" max="7156" width="11.7109375" style="24" customWidth="1"/>
    <col min="7157" max="7157" width="13.42578125" style="24" customWidth="1"/>
    <col min="7158" max="7158" width="14.42578125" style="24" customWidth="1"/>
    <col min="7159" max="7159" width="13" style="24" bestFit="1" customWidth="1"/>
    <col min="7160" max="7160" width="11.42578125" style="24" customWidth="1"/>
    <col min="7161" max="7161" width="8.5703125" style="24" customWidth="1"/>
    <col min="7162" max="7162" width="10.85546875" style="24" customWidth="1"/>
    <col min="7163" max="7163" width="55" style="24" customWidth="1"/>
    <col min="7164" max="7405" width="8.85546875" style="24"/>
    <col min="7406" max="7406" width="23.42578125" style="24" customWidth="1"/>
    <col min="7407" max="7407" width="47" style="24" customWidth="1"/>
    <col min="7408" max="7408" width="11.140625" style="24" customWidth="1"/>
    <col min="7409" max="7409" width="11.7109375" style="24" customWidth="1"/>
    <col min="7410" max="7410" width="7.85546875" style="24" customWidth="1"/>
    <col min="7411" max="7411" width="8" style="24" customWidth="1"/>
    <col min="7412" max="7412" width="11.7109375" style="24" customWidth="1"/>
    <col min="7413" max="7413" width="13.42578125" style="24" customWidth="1"/>
    <col min="7414" max="7414" width="14.42578125" style="24" customWidth="1"/>
    <col min="7415" max="7415" width="13" style="24" bestFit="1" customWidth="1"/>
    <col min="7416" max="7416" width="11.42578125" style="24" customWidth="1"/>
    <col min="7417" max="7417" width="8.5703125" style="24" customWidth="1"/>
    <col min="7418" max="7418" width="10.85546875" style="24" customWidth="1"/>
    <col min="7419" max="7419" width="55" style="24" customWidth="1"/>
    <col min="7420" max="7661" width="8.85546875" style="24"/>
    <col min="7662" max="7662" width="23.42578125" style="24" customWidth="1"/>
    <col min="7663" max="7663" width="47" style="24" customWidth="1"/>
    <col min="7664" max="7664" width="11.140625" style="24" customWidth="1"/>
    <col min="7665" max="7665" width="11.7109375" style="24" customWidth="1"/>
    <col min="7666" max="7666" width="7.85546875" style="24" customWidth="1"/>
    <col min="7667" max="7667" width="8" style="24" customWidth="1"/>
    <col min="7668" max="7668" width="11.7109375" style="24" customWidth="1"/>
    <col min="7669" max="7669" width="13.42578125" style="24" customWidth="1"/>
    <col min="7670" max="7670" width="14.42578125" style="24" customWidth="1"/>
    <col min="7671" max="7671" width="13" style="24" bestFit="1" customWidth="1"/>
    <col min="7672" max="7672" width="11.42578125" style="24" customWidth="1"/>
    <col min="7673" max="7673" width="8.5703125" style="24" customWidth="1"/>
    <col min="7674" max="7674" width="10.85546875" style="24" customWidth="1"/>
    <col min="7675" max="7675" width="55" style="24" customWidth="1"/>
    <col min="7676" max="7917" width="8.85546875" style="24"/>
    <col min="7918" max="7918" width="23.42578125" style="24" customWidth="1"/>
    <col min="7919" max="7919" width="47" style="24" customWidth="1"/>
    <col min="7920" max="7920" width="11.140625" style="24" customWidth="1"/>
    <col min="7921" max="7921" width="11.7109375" style="24" customWidth="1"/>
    <col min="7922" max="7922" width="7.85546875" style="24" customWidth="1"/>
    <col min="7923" max="7923" width="8" style="24" customWidth="1"/>
    <col min="7924" max="7924" width="11.7109375" style="24" customWidth="1"/>
    <col min="7925" max="7925" width="13.42578125" style="24" customWidth="1"/>
    <col min="7926" max="7926" width="14.42578125" style="24" customWidth="1"/>
    <col min="7927" max="7927" width="13" style="24" bestFit="1" customWidth="1"/>
    <col min="7928" max="7928" width="11.42578125" style="24" customWidth="1"/>
    <col min="7929" max="7929" width="8.5703125" style="24" customWidth="1"/>
    <col min="7930" max="7930" width="10.85546875" style="24" customWidth="1"/>
    <col min="7931" max="7931" width="55" style="24" customWidth="1"/>
    <col min="7932" max="8173" width="8.85546875" style="24"/>
    <col min="8174" max="8174" width="23.42578125" style="24" customWidth="1"/>
    <col min="8175" max="8175" width="47" style="24" customWidth="1"/>
    <col min="8176" max="8176" width="11.140625" style="24" customWidth="1"/>
    <col min="8177" max="8177" width="11.7109375" style="24" customWidth="1"/>
    <col min="8178" max="8178" width="7.85546875" style="24" customWidth="1"/>
    <col min="8179" max="8179" width="8" style="24" customWidth="1"/>
    <col min="8180" max="8180" width="11.7109375" style="24" customWidth="1"/>
    <col min="8181" max="8181" width="13.42578125" style="24" customWidth="1"/>
    <col min="8182" max="8182" width="14.42578125" style="24" customWidth="1"/>
    <col min="8183" max="8183" width="13" style="24" bestFit="1" customWidth="1"/>
    <col min="8184" max="8184" width="11.42578125" style="24" customWidth="1"/>
    <col min="8185" max="8185" width="8.5703125" style="24" customWidth="1"/>
    <col min="8186" max="8186" width="10.85546875" style="24" customWidth="1"/>
    <col min="8187" max="8187" width="55" style="24" customWidth="1"/>
    <col min="8188" max="8429" width="8.85546875" style="24"/>
    <col min="8430" max="8430" width="23.42578125" style="24" customWidth="1"/>
    <col min="8431" max="8431" width="47" style="24" customWidth="1"/>
    <col min="8432" max="8432" width="11.140625" style="24" customWidth="1"/>
    <col min="8433" max="8433" width="11.7109375" style="24" customWidth="1"/>
    <col min="8434" max="8434" width="7.85546875" style="24" customWidth="1"/>
    <col min="8435" max="8435" width="8" style="24" customWidth="1"/>
    <col min="8436" max="8436" width="11.7109375" style="24" customWidth="1"/>
    <col min="8437" max="8437" width="13.42578125" style="24" customWidth="1"/>
    <col min="8438" max="8438" width="14.42578125" style="24" customWidth="1"/>
    <col min="8439" max="8439" width="13" style="24" bestFit="1" customWidth="1"/>
    <col min="8440" max="8440" width="11.42578125" style="24" customWidth="1"/>
    <col min="8441" max="8441" width="8.5703125" style="24" customWidth="1"/>
    <col min="8442" max="8442" width="10.85546875" style="24" customWidth="1"/>
    <col min="8443" max="8443" width="55" style="24" customWidth="1"/>
    <col min="8444" max="8685" width="8.85546875" style="24"/>
    <col min="8686" max="8686" width="23.42578125" style="24" customWidth="1"/>
    <col min="8687" max="8687" width="47" style="24" customWidth="1"/>
    <col min="8688" max="8688" width="11.140625" style="24" customWidth="1"/>
    <col min="8689" max="8689" width="11.7109375" style="24" customWidth="1"/>
    <col min="8690" max="8690" width="7.85546875" style="24" customWidth="1"/>
    <col min="8691" max="8691" width="8" style="24" customWidth="1"/>
    <col min="8692" max="8692" width="11.7109375" style="24" customWidth="1"/>
    <col min="8693" max="8693" width="13.42578125" style="24" customWidth="1"/>
    <col min="8694" max="8694" width="14.42578125" style="24" customWidth="1"/>
    <col min="8695" max="8695" width="13" style="24" bestFit="1" customWidth="1"/>
    <col min="8696" max="8696" width="11.42578125" style="24" customWidth="1"/>
    <col min="8697" max="8697" width="8.5703125" style="24" customWidth="1"/>
    <col min="8698" max="8698" width="10.85546875" style="24" customWidth="1"/>
    <col min="8699" max="8699" width="55" style="24" customWidth="1"/>
    <col min="8700" max="8941" width="8.85546875" style="24"/>
    <col min="8942" max="8942" width="23.42578125" style="24" customWidth="1"/>
    <col min="8943" max="8943" width="47" style="24" customWidth="1"/>
    <col min="8944" max="8944" width="11.140625" style="24" customWidth="1"/>
    <col min="8945" max="8945" width="11.7109375" style="24" customWidth="1"/>
    <col min="8946" max="8946" width="7.85546875" style="24" customWidth="1"/>
    <col min="8947" max="8947" width="8" style="24" customWidth="1"/>
    <col min="8948" max="8948" width="11.7109375" style="24" customWidth="1"/>
    <col min="8949" max="8949" width="13.42578125" style="24" customWidth="1"/>
    <col min="8950" max="8950" width="14.42578125" style="24" customWidth="1"/>
    <col min="8951" max="8951" width="13" style="24" bestFit="1" customWidth="1"/>
    <col min="8952" max="8952" width="11.42578125" style="24" customWidth="1"/>
    <col min="8953" max="8953" width="8.5703125" style="24" customWidth="1"/>
    <col min="8954" max="8954" width="10.85546875" style="24" customWidth="1"/>
    <col min="8955" max="8955" width="55" style="24" customWidth="1"/>
    <col min="8956" max="9197" width="8.85546875" style="24"/>
    <col min="9198" max="9198" width="23.42578125" style="24" customWidth="1"/>
    <col min="9199" max="9199" width="47" style="24" customWidth="1"/>
    <col min="9200" max="9200" width="11.140625" style="24" customWidth="1"/>
    <col min="9201" max="9201" width="11.7109375" style="24" customWidth="1"/>
    <col min="9202" max="9202" width="7.85546875" style="24" customWidth="1"/>
    <col min="9203" max="9203" width="8" style="24" customWidth="1"/>
    <col min="9204" max="9204" width="11.7109375" style="24" customWidth="1"/>
    <col min="9205" max="9205" width="13.42578125" style="24" customWidth="1"/>
    <col min="9206" max="9206" width="14.42578125" style="24" customWidth="1"/>
    <col min="9207" max="9207" width="13" style="24" bestFit="1" customWidth="1"/>
    <col min="9208" max="9208" width="11.42578125" style="24" customWidth="1"/>
    <col min="9209" max="9209" width="8.5703125" style="24" customWidth="1"/>
    <col min="9210" max="9210" width="10.85546875" style="24" customWidth="1"/>
    <col min="9211" max="9211" width="55" style="24" customWidth="1"/>
    <col min="9212" max="9453" width="8.85546875" style="24"/>
    <col min="9454" max="9454" width="23.42578125" style="24" customWidth="1"/>
    <col min="9455" max="9455" width="47" style="24" customWidth="1"/>
    <col min="9456" max="9456" width="11.140625" style="24" customWidth="1"/>
    <col min="9457" max="9457" width="11.7109375" style="24" customWidth="1"/>
    <col min="9458" max="9458" width="7.85546875" style="24" customWidth="1"/>
    <col min="9459" max="9459" width="8" style="24" customWidth="1"/>
    <col min="9460" max="9460" width="11.7109375" style="24" customWidth="1"/>
    <col min="9461" max="9461" width="13.42578125" style="24" customWidth="1"/>
    <col min="9462" max="9462" width="14.42578125" style="24" customWidth="1"/>
    <col min="9463" max="9463" width="13" style="24" bestFit="1" customWidth="1"/>
    <col min="9464" max="9464" width="11.42578125" style="24" customWidth="1"/>
    <col min="9465" max="9465" width="8.5703125" style="24" customWidth="1"/>
    <col min="9466" max="9466" width="10.85546875" style="24" customWidth="1"/>
    <col min="9467" max="9467" width="55" style="24" customWidth="1"/>
    <col min="9468" max="9709" width="8.85546875" style="24"/>
    <col min="9710" max="9710" width="23.42578125" style="24" customWidth="1"/>
    <col min="9711" max="9711" width="47" style="24" customWidth="1"/>
    <col min="9712" max="9712" width="11.140625" style="24" customWidth="1"/>
    <col min="9713" max="9713" width="11.7109375" style="24" customWidth="1"/>
    <col min="9714" max="9714" width="7.85546875" style="24" customWidth="1"/>
    <col min="9715" max="9715" width="8" style="24" customWidth="1"/>
    <col min="9716" max="9716" width="11.7109375" style="24" customWidth="1"/>
    <col min="9717" max="9717" width="13.42578125" style="24" customWidth="1"/>
    <col min="9718" max="9718" width="14.42578125" style="24" customWidth="1"/>
    <col min="9719" max="9719" width="13" style="24" bestFit="1" customWidth="1"/>
    <col min="9720" max="9720" width="11.42578125" style="24" customWidth="1"/>
    <col min="9721" max="9721" width="8.5703125" style="24" customWidth="1"/>
    <col min="9722" max="9722" width="10.85546875" style="24" customWidth="1"/>
    <col min="9723" max="9723" width="55" style="24" customWidth="1"/>
    <col min="9724" max="9965" width="8.85546875" style="24"/>
    <col min="9966" max="9966" width="23.42578125" style="24" customWidth="1"/>
    <col min="9967" max="9967" width="47" style="24" customWidth="1"/>
    <col min="9968" max="9968" width="11.140625" style="24" customWidth="1"/>
    <col min="9969" max="9969" width="11.7109375" style="24" customWidth="1"/>
    <col min="9970" max="9970" width="7.85546875" style="24" customWidth="1"/>
    <col min="9971" max="9971" width="8" style="24" customWidth="1"/>
    <col min="9972" max="9972" width="11.7109375" style="24" customWidth="1"/>
    <col min="9973" max="9973" width="13.42578125" style="24" customWidth="1"/>
    <col min="9974" max="9974" width="14.42578125" style="24" customWidth="1"/>
    <col min="9975" max="9975" width="13" style="24" bestFit="1" customWidth="1"/>
    <col min="9976" max="9976" width="11.42578125" style="24" customWidth="1"/>
    <col min="9977" max="9977" width="8.5703125" style="24" customWidth="1"/>
    <col min="9978" max="9978" width="10.85546875" style="24" customWidth="1"/>
    <col min="9979" max="9979" width="55" style="24" customWidth="1"/>
    <col min="9980" max="10221" width="8.85546875" style="24"/>
    <col min="10222" max="10222" width="23.42578125" style="24" customWidth="1"/>
    <col min="10223" max="10223" width="47" style="24" customWidth="1"/>
    <col min="10224" max="10224" width="11.140625" style="24" customWidth="1"/>
    <col min="10225" max="10225" width="11.7109375" style="24" customWidth="1"/>
    <col min="10226" max="10226" width="7.85546875" style="24" customWidth="1"/>
    <col min="10227" max="10227" width="8" style="24" customWidth="1"/>
    <col min="10228" max="10228" width="11.7109375" style="24" customWidth="1"/>
    <col min="10229" max="10229" width="13.42578125" style="24" customWidth="1"/>
    <col min="10230" max="10230" width="14.42578125" style="24" customWidth="1"/>
    <col min="10231" max="10231" width="13" style="24" bestFit="1" customWidth="1"/>
    <col min="10232" max="10232" width="11.42578125" style="24" customWidth="1"/>
    <col min="10233" max="10233" width="8.5703125" style="24" customWidth="1"/>
    <col min="10234" max="10234" width="10.85546875" style="24" customWidth="1"/>
    <col min="10235" max="10235" width="55" style="24" customWidth="1"/>
    <col min="10236" max="10477" width="8.85546875" style="24"/>
    <col min="10478" max="10478" width="23.42578125" style="24" customWidth="1"/>
    <col min="10479" max="10479" width="47" style="24" customWidth="1"/>
    <col min="10480" max="10480" width="11.140625" style="24" customWidth="1"/>
    <col min="10481" max="10481" width="11.7109375" style="24" customWidth="1"/>
    <col min="10482" max="10482" width="7.85546875" style="24" customWidth="1"/>
    <col min="10483" max="10483" width="8" style="24" customWidth="1"/>
    <col min="10484" max="10484" width="11.7109375" style="24" customWidth="1"/>
    <col min="10485" max="10485" width="13.42578125" style="24" customWidth="1"/>
    <col min="10486" max="10486" width="14.42578125" style="24" customWidth="1"/>
    <col min="10487" max="10487" width="13" style="24" bestFit="1" customWidth="1"/>
    <col min="10488" max="10488" width="11.42578125" style="24" customWidth="1"/>
    <col min="10489" max="10489" width="8.5703125" style="24" customWidth="1"/>
    <col min="10490" max="10490" width="10.85546875" style="24" customWidth="1"/>
    <col min="10491" max="10491" width="55" style="24" customWidth="1"/>
    <col min="10492" max="10733" width="8.85546875" style="24"/>
    <col min="10734" max="10734" width="23.42578125" style="24" customWidth="1"/>
    <col min="10735" max="10735" width="47" style="24" customWidth="1"/>
    <col min="10736" max="10736" width="11.140625" style="24" customWidth="1"/>
    <col min="10737" max="10737" width="11.7109375" style="24" customWidth="1"/>
    <col min="10738" max="10738" width="7.85546875" style="24" customWidth="1"/>
    <col min="10739" max="10739" width="8" style="24" customWidth="1"/>
    <col min="10740" max="10740" width="11.7109375" style="24" customWidth="1"/>
    <col min="10741" max="10741" width="13.42578125" style="24" customWidth="1"/>
    <col min="10742" max="10742" width="14.42578125" style="24" customWidth="1"/>
    <col min="10743" max="10743" width="13" style="24" bestFit="1" customWidth="1"/>
    <col min="10744" max="10744" width="11.42578125" style="24" customWidth="1"/>
    <col min="10745" max="10745" width="8.5703125" style="24" customWidth="1"/>
    <col min="10746" max="10746" width="10.85546875" style="24" customWidth="1"/>
    <col min="10747" max="10747" width="55" style="24" customWidth="1"/>
    <col min="10748" max="10989" width="8.85546875" style="24"/>
    <col min="10990" max="10990" width="23.42578125" style="24" customWidth="1"/>
    <col min="10991" max="10991" width="47" style="24" customWidth="1"/>
    <col min="10992" max="10992" width="11.140625" style="24" customWidth="1"/>
    <col min="10993" max="10993" width="11.7109375" style="24" customWidth="1"/>
    <col min="10994" max="10994" width="7.85546875" style="24" customWidth="1"/>
    <col min="10995" max="10995" width="8" style="24" customWidth="1"/>
    <col min="10996" max="10996" width="11.7109375" style="24" customWidth="1"/>
    <col min="10997" max="10997" width="13.42578125" style="24" customWidth="1"/>
    <col min="10998" max="10998" width="14.42578125" style="24" customWidth="1"/>
    <col min="10999" max="10999" width="13" style="24" bestFit="1" customWidth="1"/>
    <col min="11000" max="11000" width="11.42578125" style="24" customWidth="1"/>
    <col min="11001" max="11001" width="8.5703125" style="24" customWidth="1"/>
    <col min="11002" max="11002" width="10.85546875" style="24" customWidth="1"/>
    <col min="11003" max="11003" width="55" style="24" customWidth="1"/>
    <col min="11004" max="11245" width="8.85546875" style="24"/>
    <col min="11246" max="11246" width="23.42578125" style="24" customWidth="1"/>
    <col min="11247" max="11247" width="47" style="24" customWidth="1"/>
    <col min="11248" max="11248" width="11.140625" style="24" customWidth="1"/>
    <col min="11249" max="11249" width="11.7109375" style="24" customWidth="1"/>
    <col min="11250" max="11250" width="7.85546875" style="24" customWidth="1"/>
    <col min="11251" max="11251" width="8" style="24" customWidth="1"/>
    <col min="11252" max="11252" width="11.7109375" style="24" customWidth="1"/>
    <col min="11253" max="11253" width="13.42578125" style="24" customWidth="1"/>
    <col min="11254" max="11254" width="14.42578125" style="24" customWidth="1"/>
    <col min="11255" max="11255" width="13" style="24" bestFit="1" customWidth="1"/>
    <col min="11256" max="11256" width="11.42578125" style="24" customWidth="1"/>
    <col min="11257" max="11257" width="8.5703125" style="24" customWidth="1"/>
    <col min="11258" max="11258" width="10.85546875" style="24" customWidth="1"/>
    <col min="11259" max="11259" width="55" style="24" customWidth="1"/>
    <col min="11260" max="11501" width="8.85546875" style="24"/>
    <col min="11502" max="11502" width="23.42578125" style="24" customWidth="1"/>
    <col min="11503" max="11503" width="47" style="24" customWidth="1"/>
    <col min="11504" max="11504" width="11.140625" style="24" customWidth="1"/>
    <col min="11505" max="11505" width="11.7109375" style="24" customWidth="1"/>
    <col min="11506" max="11506" width="7.85546875" style="24" customWidth="1"/>
    <col min="11507" max="11507" width="8" style="24" customWidth="1"/>
    <col min="11508" max="11508" width="11.7109375" style="24" customWidth="1"/>
    <col min="11509" max="11509" width="13.42578125" style="24" customWidth="1"/>
    <col min="11510" max="11510" width="14.42578125" style="24" customWidth="1"/>
    <col min="11511" max="11511" width="13" style="24" bestFit="1" customWidth="1"/>
    <col min="11512" max="11512" width="11.42578125" style="24" customWidth="1"/>
    <col min="11513" max="11513" width="8.5703125" style="24" customWidth="1"/>
    <col min="11514" max="11514" width="10.85546875" style="24" customWidth="1"/>
    <col min="11515" max="11515" width="55" style="24" customWidth="1"/>
    <col min="11516" max="11757" width="8.85546875" style="24"/>
    <col min="11758" max="11758" width="23.42578125" style="24" customWidth="1"/>
    <col min="11759" max="11759" width="47" style="24" customWidth="1"/>
    <col min="11760" max="11760" width="11.140625" style="24" customWidth="1"/>
    <col min="11761" max="11761" width="11.7109375" style="24" customWidth="1"/>
    <col min="11762" max="11762" width="7.85546875" style="24" customWidth="1"/>
    <col min="11763" max="11763" width="8" style="24" customWidth="1"/>
    <col min="11764" max="11764" width="11.7109375" style="24" customWidth="1"/>
    <col min="11765" max="11765" width="13.42578125" style="24" customWidth="1"/>
    <col min="11766" max="11766" width="14.42578125" style="24" customWidth="1"/>
    <col min="11767" max="11767" width="13" style="24" bestFit="1" customWidth="1"/>
    <col min="11768" max="11768" width="11.42578125" style="24" customWidth="1"/>
    <col min="11769" max="11769" width="8.5703125" style="24" customWidth="1"/>
    <col min="11770" max="11770" width="10.85546875" style="24" customWidth="1"/>
    <col min="11771" max="11771" width="55" style="24" customWidth="1"/>
    <col min="11772" max="12013" width="8.85546875" style="24"/>
    <col min="12014" max="12014" width="23.42578125" style="24" customWidth="1"/>
    <col min="12015" max="12015" width="47" style="24" customWidth="1"/>
    <col min="12016" max="12016" width="11.140625" style="24" customWidth="1"/>
    <col min="12017" max="12017" width="11.7109375" style="24" customWidth="1"/>
    <col min="12018" max="12018" width="7.85546875" style="24" customWidth="1"/>
    <col min="12019" max="12019" width="8" style="24" customWidth="1"/>
    <col min="12020" max="12020" width="11.7109375" style="24" customWidth="1"/>
    <col min="12021" max="12021" width="13.42578125" style="24" customWidth="1"/>
    <col min="12022" max="12022" width="14.42578125" style="24" customWidth="1"/>
    <col min="12023" max="12023" width="13" style="24" bestFit="1" customWidth="1"/>
    <col min="12024" max="12024" width="11.42578125" style="24" customWidth="1"/>
    <col min="12025" max="12025" width="8.5703125" style="24" customWidth="1"/>
    <col min="12026" max="12026" width="10.85546875" style="24" customWidth="1"/>
    <col min="12027" max="12027" width="55" style="24" customWidth="1"/>
    <col min="12028" max="12269" width="8.85546875" style="24"/>
    <col min="12270" max="12270" width="23.42578125" style="24" customWidth="1"/>
    <col min="12271" max="12271" width="47" style="24" customWidth="1"/>
    <col min="12272" max="12272" width="11.140625" style="24" customWidth="1"/>
    <col min="12273" max="12273" width="11.7109375" style="24" customWidth="1"/>
    <col min="12274" max="12274" width="7.85546875" style="24" customWidth="1"/>
    <col min="12275" max="12275" width="8" style="24" customWidth="1"/>
    <col min="12276" max="12276" width="11.7109375" style="24" customWidth="1"/>
    <col min="12277" max="12277" width="13.42578125" style="24" customWidth="1"/>
    <col min="12278" max="12278" width="14.42578125" style="24" customWidth="1"/>
    <col min="12279" max="12279" width="13" style="24" bestFit="1" customWidth="1"/>
    <col min="12280" max="12280" width="11.42578125" style="24" customWidth="1"/>
    <col min="12281" max="12281" width="8.5703125" style="24" customWidth="1"/>
    <col min="12282" max="12282" width="10.85546875" style="24" customWidth="1"/>
    <col min="12283" max="12283" width="55" style="24" customWidth="1"/>
    <col min="12284" max="12525" width="8.85546875" style="24"/>
    <col min="12526" max="12526" width="23.42578125" style="24" customWidth="1"/>
    <col min="12527" max="12527" width="47" style="24" customWidth="1"/>
    <col min="12528" max="12528" width="11.140625" style="24" customWidth="1"/>
    <col min="12529" max="12529" width="11.7109375" style="24" customWidth="1"/>
    <col min="12530" max="12530" width="7.85546875" style="24" customWidth="1"/>
    <col min="12531" max="12531" width="8" style="24" customWidth="1"/>
    <col min="12532" max="12532" width="11.7109375" style="24" customWidth="1"/>
    <col min="12533" max="12533" width="13.42578125" style="24" customWidth="1"/>
    <col min="12534" max="12534" width="14.42578125" style="24" customWidth="1"/>
    <col min="12535" max="12535" width="13" style="24" bestFit="1" customWidth="1"/>
    <col min="12536" max="12536" width="11.42578125" style="24" customWidth="1"/>
    <col min="12537" max="12537" width="8.5703125" style="24" customWidth="1"/>
    <col min="12538" max="12538" width="10.85546875" style="24" customWidth="1"/>
    <col min="12539" max="12539" width="55" style="24" customWidth="1"/>
    <col min="12540" max="12781" width="8.85546875" style="24"/>
    <col min="12782" max="12782" width="23.42578125" style="24" customWidth="1"/>
    <col min="12783" max="12783" width="47" style="24" customWidth="1"/>
    <col min="12784" max="12784" width="11.140625" style="24" customWidth="1"/>
    <col min="12785" max="12785" width="11.7109375" style="24" customWidth="1"/>
    <col min="12786" max="12786" width="7.85546875" style="24" customWidth="1"/>
    <col min="12787" max="12787" width="8" style="24" customWidth="1"/>
    <col min="12788" max="12788" width="11.7109375" style="24" customWidth="1"/>
    <col min="12789" max="12789" width="13.42578125" style="24" customWidth="1"/>
    <col min="12790" max="12790" width="14.42578125" style="24" customWidth="1"/>
    <col min="12791" max="12791" width="13" style="24" bestFit="1" customWidth="1"/>
    <col min="12792" max="12792" width="11.42578125" style="24" customWidth="1"/>
    <col min="12793" max="12793" width="8.5703125" style="24" customWidth="1"/>
    <col min="12794" max="12794" width="10.85546875" style="24" customWidth="1"/>
    <col min="12795" max="12795" width="55" style="24" customWidth="1"/>
    <col min="12796" max="13037" width="8.85546875" style="24"/>
    <col min="13038" max="13038" width="23.42578125" style="24" customWidth="1"/>
    <col min="13039" max="13039" width="47" style="24" customWidth="1"/>
    <col min="13040" max="13040" width="11.140625" style="24" customWidth="1"/>
    <col min="13041" max="13041" width="11.7109375" style="24" customWidth="1"/>
    <col min="13042" max="13042" width="7.85546875" style="24" customWidth="1"/>
    <col min="13043" max="13043" width="8" style="24" customWidth="1"/>
    <col min="13044" max="13044" width="11.7109375" style="24" customWidth="1"/>
    <col min="13045" max="13045" width="13.42578125" style="24" customWidth="1"/>
    <col min="13046" max="13046" width="14.42578125" style="24" customWidth="1"/>
    <col min="13047" max="13047" width="13" style="24" bestFit="1" customWidth="1"/>
    <col min="13048" max="13048" width="11.42578125" style="24" customWidth="1"/>
    <col min="13049" max="13049" width="8.5703125" style="24" customWidth="1"/>
    <col min="13050" max="13050" width="10.85546875" style="24" customWidth="1"/>
    <col min="13051" max="13051" width="55" style="24" customWidth="1"/>
    <col min="13052" max="13293" width="8.85546875" style="24"/>
    <col min="13294" max="13294" width="23.42578125" style="24" customWidth="1"/>
    <col min="13295" max="13295" width="47" style="24" customWidth="1"/>
    <col min="13296" max="13296" width="11.140625" style="24" customWidth="1"/>
    <col min="13297" max="13297" width="11.7109375" style="24" customWidth="1"/>
    <col min="13298" max="13298" width="7.85546875" style="24" customWidth="1"/>
    <col min="13299" max="13299" width="8" style="24" customWidth="1"/>
    <col min="13300" max="13300" width="11.7109375" style="24" customWidth="1"/>
    <col min="13301" max="13301" width="13.42578125" style="24" customWidth="1"/>
    <col min="13302" max="13302" width="14.42578125" style="24" customWidth="1"/>
    <col min="13303" max="13303" width="13" style="24" bestFit="1" customWidth="1"/>
    <col min="13304" max="13304" width="11.42578125" style="24" customWidth="1"/>
    <col min="13305" max="13305" width="8.5703125" style="24" customWidth="1"/>
    <col min="13306" max="13306" width="10.85546875" style="24" customWidth="1"/>
    <col min="13307" max="13307" width="55" style="24" customWidth="1"/>
    <col min="13308" max="13549" width="8.85546875" style="24"/>
    <col min="13550" max="13550" width="23.42578125" style="24" customWidth="1"/>
    <col min="13551" max="13551" width="47" style="24" customWidth="1"/>
    <col min="13552" max="13552" width="11.140625" style="24" customWidth="1"/>
    <col min="13553" max="13553" width="11.7109375" style="24" customWidth="1"/>
    <col min="13554" max="13554" width="7.85546875" style="24" customWidth="1"/>
    <col min="13555" max="13555" width="8" style="24" customWidth="1"/>
    <col min="13556" max="13556" width="11.7109375" style="24" customWidth="1"/>
    <col min="13557" max="13557" width="13.42578125" style="24" customWidth="1"/>
    <col min="13558" max="13558" width="14.42578125" style="24" customWidth="1"/>
    <col min="13559" max="13559" width="13" style="24" bestFit="1" customWidth="1"/>
    <col min="13560" max="13560" width="11.42578125" style="24" customWidth="1"/>
    <col min="13561" max="13561" width="8.5703125" style="24" customWidth="1"/>
    <col min="13562" max="13562" width="10.85546875" style="24" customWidth="1"/>
    <col min="13563" max="13563" width="55" style="24" customWidth="1"/>
    <col min="13564" max="13805" width="8.85546875" style="24"/>
    <col min="13806" max="13806" width="23.42578125" style="24" customWidth="1"/>
    <col min="13807" max="13807" width="47" style="24" customWidth="1"/>
    <col min="13808" max="13808" width="11.140625" style="24" customWidth="1"/>
    <col min="13809" max="13809" width="11.7109375" style="24" customWidth="1"/>
    <col min="13810" max="13810" width="7.85546875" style="24" customWidth="1"/>
    <col min="13811" max="13811" width="8" style="24" customWidth="1"/>
    <col min="13812" max="13812" width="11.7109375" style="24" customWidth="1"/>
    <col min="13813" max="13813" width="13.42578125" style="24" customWidth="1"/>
    <col min="13814" max="13814" width="14.42578125" style="24" customWidth="1"/>
    <col min="13815" max="13815" width="13" style="24" bestFit="1" customWidth="1"/>
    <col min="13816" max="13816" width="11.42578125" style="24" customWidth="1"/>
    <col min="13817" max="13817" width="8.5703125" style="24" customWidth="1"/>
    <col min="13818" max="13818" width="10.85546875" style="24" customWidth="1"/>
    <col min="13819" max="13819" width="55" style="24" customWidth="1"/>
    <col min="13820" max="14061" width="8.85546875" style="24"/>
    <col min="14062" max="14062" width="23.42578125" style="24" customWidth="1"/>
    <col min="14063" max="14063" width="47" style="24" customWidth="1"/>
    <col min="14064" max="14064" width="11.140625" style="24" customWidth="1"/>
    <col min="14065" max="14065" width="11.7109375" style="24" customWidth="1"/>
    <col min="14066" max="14066" width="7.85546875" style="24" customWidth="1"/>
    <col min="14067" max="14067" width="8" style="24" customWidth="1"/>
    <col min="14068" max="14068" width="11.7109375" style="24" customWidth="1"/>
    <col min="14069" max="14069" width="13.42578125" style="24" customWidth="1"/>
    <col min="14070" max="14070" width="14.42578125" style="24" customWidth="1"/>
    <col min="14071" max="14071" width="13" style="24" bestFit="1" customWidth="1"/>
    <col min="14072" max="14072" width="11.42578125" style="24" customWidth="1"/>
    <col min="14073" max="14073" width="8.5703125" style="24" customWidth="1"/>
    <col min="14074" max="14074" width="10.85546875" style="24" customWidth="1"/>
    <col min="14075" max="14075" width="55" style="24" customWidth="1"/>
    <col min="14076" max="14317" width="8.85546875" style="24"/>
    <col min="14318" max="14318" width="23.42578125" style="24" customWidth="1"/>
    <col min="14319" max="14319" width="47" style="24" customWidth="1"/>
    <col min="14320" max="14320" width="11.140625" style="24" customWidth="1"/>
    <col min="14321" max="14321" width="11.7109375" style="24" customWidth="1"/>
    <col min="14322" max="14322" width="7.85546875" style="24" customWidth="1"/>
    <col min="14323" max="14323" width="8" style="24" customWidth="1"/>
    <col min="14324" max="14324" width="11.7109375" style="24" customWidth="1"/>
    <col min="14325" max="14325" width="13.42578125" style="24" customWidth="1"/>
    <col min="14326" max="14326" width="14.42578125" style="24" customWidth="1"/>
    <col min="14327" max="14327" width="13" style="24" bestFit="1" customWidth="1"/>
    <col min="14328" max="14328" width="11.42578125" style="24" customWidth="1"/>
    <col min="14329" max="14329" width="8.5703125" style="24" customWidth="1"/>
    <col min="14330" max="14330" width="10.85546875" style="24" customWidth="1"/>
    <col min="14331" max="14331" width="55" style="24" customWidth="1"/>
    <col min="14332" max="14573" width="8.85546875" style="24"/>
    <col min="14574" max="14574" width="23.42578125" style="24" customWidth="1"/>
    <col min="14575" max="14575" width="47" style="24" customWidth="1"/>
    <col min="14576" max="14576" width="11.140625" style="24" customWidth="1"/>
    <col min="14577" max="14577" width="11.7109375" style="24" customWidth="1"/>
    <col min="14578" max="14578" width="7.85546875" style="24" customWidth="1"/>
    <col min="14579" max="14579" width="8" style="24" customWidth="1"/>
    <col min="14580" max="14580" width="11.7109375" style="24" customWidth="1"/>
    <col min="14581" max="14581" width="13.42578125" style="24" customWidth="1"/>
    <col min="14582" max="14582" width="14.42578125" style="24" customWidth="1"/>
    <col min="14583" max="14583" width="13" style="24" bestFit="1" customWidth="1"/>
    <col min="14584" max="14584" width="11.42578125" style="24" customWidth="1"/>
    <col min="14585" max="14585" width="8.5703125" style="24" customWidth="1"/>
    <col min="14586" max="14586" width="10.85546875" style="24" customWidth="1"/>
    <col min="14587" max="14587" width="55" style="24" customWidth="1"/>
    <col min="14588" max="14829" width="8.85546875" style="24"/>
    <col min="14830" max="14830" width="23.42578125" style="24" customWidth="1"/>
    <col min="14831" max="14831" width="47" style="24" customWidth="1"/>
    <col min="14832" max="14832" width="11.140625" style="24" customWidth="1"/>
    <col min="14833" max="14833" width="11.7109375" style="24" customWidth="1"/>
    <col min="14834" max="14834" width="7.85546875" style="24" customWidth="1"/>
    <col min="14835" max="14835" width="8" style="24" customWidth="1"/>
    <col min="14836" max="14836" width="11.7109375" style="24" customWidth="1"/>
    <col min="14837" max="14837" width="13.42578125" style="24" customWidth="1"/>
    <col min="14838" max="14838" width="14.42578125" style="24" customWidth="1"/>
    <col min="14839" max="14839" width="13" style="24" bestFit="1" customWidth="1"/>
    <col min="14840" max="14840" width="11.42578125" style="24" customWidth="1"/>
    <col min="14841" max="14841" width="8.5703125" style="24" customWidth="1"/>
    <col min="14842" max="14842" width="10.85546875" style="24" customWidth="1"/>
    <col min="14843" max="14843" width="55" style="24" customWidth="1"/>
    <col min="14844" max="15085" width="8.85546875" style="24"/>
    <col min="15086" max="15086" width="23.42578125" style="24" customWidth="1"/>
    <col min="15087" max="15087" width="47" style="24" customWidth="1"/>
    <col min="15088" max="15088" width="11.140625" style="24" customWidth="1"/>
    <col min="15089" max="15089" width="11.7109375" style="24" customWidth="1"/>
    <col min="15090" max="15090" width="7.85546875" style="24" customWidth="1"/>
    <col min="15091" max="15091" width="8" style="24" customWidth="1"/>
    <col min="15092" max="15092" width="11.7109375" style="24" customWidth="1"/>
    <col min="15093" max="15093" width="13.42578125" style="24" customWidth="1"/>
    <col min="15094" max="15094" width="14.42578125" style="24" customWidth="1"/>
    <col min="15095" max="15095" width="13" style="24" bestFit="1" customWidth="1"/>
    <col min="15096" max="15096" width="11.42578125" style="24" customWidth="1"/>
    <col min="15097" max="15097" width="8.5703125" style="24" customWidth="1"/>
    <col min="15098" max="15098" width="10.85546875" style="24" customWidth="1"/>
    <col min="15099" max="15099" width="55" style="24" customWidth="1"/>
    <col min="15100" max="15341" width="8.85546875" style="24"/>
    <col min="15342" max="15342" width="23.42578125" style="24" customWidth="1"/>
    <col min="15343" max="15343" width="47" style="24" customWidth="1"/>
    <col min="15344" max="15344" width="11.140625" style="24" customWidth="1"/>
    <col min="15345" max="15345" width="11.7109375" style="24" customWidth="1"/>
    <col min="15346" max="15346" width="7.85546875" style="24" customWidth="1"/>
    <col min="15347" max="15347" width="8" style="24" customWidth="1"/>
    <col min="15348" max="15348" width="11.7109375" style="24" customWidth="1"/>
    <col min="15349" max="15349" width="13.42578125" style="24" customWidth="1"/>
    <col min="15350" max="15350" width="14.42578125" style="24" customWidth="1"/>
    <col min="15351" max="15351" width="13" style="24" bestFit="1" customWidth="1"/>
    <col min="15352" max="15352" width="11.42578125" style="24" customWidth="1"/>
    <col min="15353" max="15353" width="8.5703125" style="24" customWidth="1"/>
    <col min="15354" max="15354" width="10.85546875" style="24" customWidth="1"/>
    <col min="15355" max="15355" width="55" style="24" customWidth="1"/>
    <col min="15356" max="15597" width="8.85546875" style="24"/>
    <col min="15598" max="15598" width="23.42578125" style="24" customWidth="1"/>
    <col min="15599" max="15599" width="47" style="24" customWidth="1"/>
    <col min="15600" max="15600" width="11.140625" style="24" customWidth="1"/>
    <col min="15601" max="15601" width="11.7109375" style="24" customWidth="1"/>
    <col min="15602" max="15602" width="7.85546875" style="24" customWidth="1"/>
    <col min="15603" max="15603" width="8" style="24" customWidth="1"/>
    <col min="15604" max="15604" width="11.7109375" style="24" customWidth="1"/>
    <col min="15605" max="15605" width="13.42578125" style="24" customWidth="1"/>
    <col min="15606" max="15606" width="14.42578125" style="24" customWidth="1"/>
    <col min="15607" max="15607" width="13" style="24" bestFit="1" customWidth="1"/>
    <col min="15608" max="15608" width="11.42578125" style="24" customWidth="1"/>
    <col min="15609" max="15609" width="8.5703125" style="24" customWidth="1"/>
    <col min="15610" max="15610" width="10.85546875" style="24" customWidth="1"/>
    <col min="15611" max="15611" width="55" style="24" customWidth="1"/>
    <col min="15612" max="15853" width="8.85546875" style="24"/>
    <col min="15854" max="15854" width="23.42578125" style="24" customWidth="1"/>
    <col min="15855" max="15855" width="47" style="24" customWidth="1"/>
    <col min="15856" max="15856" width="11.140625" style="24" customWidth="1"/>
    <col min="15857" max="15857" width="11.7109375" style="24" customWidth="1"/>
    <col min="15858" max="15858" width="7.85546875" style="24" customWidth="1"/>
    <col min="15859" max="15859" width="8" style="24" customWidth="1"/>
    <col min="15860" max="15860" width="11.7109375" style="24" customWidth="1"/>
    <col min="15861" max="15861" width="13.42578125" style="24" customWidth="1"/>
    <col min="15862" max="15862" width="14.42578125" style="24" customWidth="1"/>
    <col min="15863" max="15863" width="13" style="24" bestFit="1" customWidth="1"/>
    <col min="15864" max="15864" width="11.42578125" style="24" customWidth="1"/>
    <col min="15865" max="15865" width="8.5703125" style="24" customWidth="1"/>
    <col min="15866" max="15866" width="10.85546875" style="24" customWidth="1"/>
    <col min="15867" max="15867" width="55" style="24" customWidth="1"/>
    <col min="15868" max="16109" width="8.85546875" style="24"/>
    <col min="16110" max="16110" width="23.42578125" style="24" customWidth="1"/>
    <col min="16111" max="16111" width="47" style="24" customWidth="1"/>
    <col min="16112" max="16112" width="11.140625" style="24" customWidth="1"/>
    <col min="16113" max="16113" width="11.7109375" style="24" customWidth="1"/>
    <col min="16114" max="16114" width="7.85546875" style="24" customWidth="1"/>
    <col min="16115" max="16115" width="8" style="24" customWidth="1"/>
    <col min="16116" max="16116" width="11.7109375" style="24" customWidth="1"/>
    <col min="16117" max="16117" width="13.42578125" style="24" customWidth="1"/>
    <col min="16118" max="16118" width="14.42578125" style="24" customWidth="1"/>
    <col min="16119" max="16119" width="13" style="24" bestFit="1" customWidth="1"/>
    <col min="16120" max="16120" width="11.42578125" style="24" customWidth="1"/>
    <col min="16121" max="16121" width="8.5703125" style="24" customWidth="1"/>
    <col min="16122" max="16122" width="10.85546875" style="24" customWidth="1"/>
    <col min="16123" max="16123" width="55" style="24" customWidth="1"/>
    <col min="16124" max="16384" width="8.85546875" style="24"/>
  </cols>
  <sheetData>
    <row r="1" spans="1:11">
      <c r="A1" s="1132"/>
      <c r="B1" s="1133"/>
      <c r="K1" s="24"/>
    </row>
    <row r="2" spans="1:11" ht="23.25" customHeight="1" thickBot="1">
      <c r="A2" s="1138" t="s">
        <v>0</v>
      </c>
      <c r="B2" s="1133"/>
    </row>
    <row r="3" spans="1:11" ht="12.75" customHeight="1">
      <c r="A3" s="2431" t="s">
        <v>2</v>
      </c>
      <c r="B3" s="2434" t="s">
        <v>549</v>
      </c>
      <c r="C3" s="2427" t="s">
        <v>550</v>
      </c>
      <c r="D3" s="2427" t="s">
        <v>2700</v>
      </c>
      <c r="E3" s="2427" t="s">
        <v>2701</v>
      </c>
      <c r="F3" s="2427"/>
      <c r="G3" s="2427" t="s">
        <v>551</v>
      </c>
      <c r="H3" s="2427" t="s">
        <v>552</v>
      </c>
      <c r="I3" s="2427" t="s">
        <v>2702</v>
      </c>
      <c r="J3" s="2429"/>
    </row>
    <row r="4" spans="1:11">
      <c r="A4" s="2432"/>
      <c r="B4" s="2435"/>
      <c r="C4" s="2428"/>
      <c r="D4" s="2428"/>
      <c r="E4" s="2428"/>
      <c r="F4" s="2428"/>
      <c r="G4" s="2428"/>
      <c r="H4" s="2428"/>
      <c r="I4" s="2428"/>
      <c r="J4" s="2430"/>
    </row>
    <row r="5" spans="1:11">
      <c r="A5" s="2432"/>
      <c r="B5" s="2435"/>
      <c r="C5" s="2428"/>
      <c r="D5" s="2428"/>
      <c r="E5" s="2428"/>
      <c r="F5" s="2428"/>
      <c r="G5" s="2428"/>
      <c r="H5" s="2428"/>
      <c r="I5" s="2428"/>
      <c r="J5" s="2430"/>
    </row>
    <row r="6" spans="1:11" ht="25.5">
      <c r="A6" s="2433"/>
      <c r="B6" s="2436"/>
      <c r="C6" s="1206" t="s">
        <v>553</v>
      </c>
      <c r="D6" s="1206" t="s">
        <v>2703</v>
      </c>
      <c r="E6" s="1206" t="s">
        <v>2704</v>
      </c>
      <c r="F6" s="1206" t="s">
        <v>2705</v>
      </c>
      <c r="G6" s="1206" t="s">
        <v>554</v>
      </c>
      <c r="H6" s="1206" t="s">
        <v>555</v>
      </c>
      <c r="I6" s="1206"/>
      <c r="J6" s="1206" t="s">
        <v>2706</v>
      </c>
    </row>
    <row r="7" spans="1:11" ht="18">
      <c r="A7" s="2410" t="s">
        <v>2707</v>
      </c>
      <c r="B7" s="2411"/>
      <c r="C7" s="2411"/>
      <c r="D7" s="2411"/>
      <c r="E7" s="2411"/>
      <c r="F7" s="2411"/>
      <c r="G7" s="2411"/>
      <c r="H7" s="2411"/>
      <c r="I7" s="2411"/>
      <c r="J7" s="2411"/>
    </row>
    <row r="8" spans="1:11">
      <c r="A8" s="1134" t="s">
        <v>556</v>
      </c>
      <c r="B8" s="2418" t="s">
        <v>968</v>
      </c>
      <c r="C8" s="155" t="s">
        <v>2708</v>
      </c>
      <c r="D8" s="155" t="s">
        <v>2709</v>
      </c>
      <c r="E8" s="155" t="s">
        <v>2710</v>
      </c>
      <c r="F8" s="155" t="s">
        <v>2710</v>
      </c>
      <c r="G8" s="155" t="s">
        <v>557</v>
      </c>
      <c r="H8" s="155">
        <v>20</v>
      </c>
      <c r="I8" s="155" t="s">
        <v>559</v>
      </c>
      <c r="J8" s="157">
        <v>370</v>
      </c>
    </row>
    <row r="9" spans="1:11">
      <c r="A9" s="1134" t="s">
        <v>560</v>
      </c>
      <c r="B9" s="2419"/>
      <c r="C9" s="155" t="s">
        <v>2708</v>
      </c>
      <c r="D9" s="155" t="s">
        <v>2709</v>
      </c>
      <c r="E9" s="155" t="s">
        <v>2710</v>
      </c>
      <c r="F9" s="155" t="s">
        <v>2710</v>
      </c>
      <c r="G9" s="155" t="s">
        <v>557</v>
      </c>
      <c r="H9" s="155">
        <v>20</v>
      </c>
      <c r="I9" s="155" t="s">
        <v>559</v>
      </c>
      <c r="J9" s="157">
        <v>370</v>
      </c>
    </row>
    <row r="10" spans="1:11">
      <c r="A10" s="1134" t="s">
        <v>561</v>
      </c>
      <c r="B10" s="2419"/>
      <c r="C10" s="155" t="s">
        <v>2711</v>
      </c>
      <c r="D10" s="155" t="s">
        <v>2712</v>
      </c>
      <c r="E10" s="155" t="s">
        <v>2710</v>
      </c>
      <c r="F10" s="155" t="s">
        <v>2710</v>
      </c>
      <c r="G10" s="155" t="s">
        <v>562</v>
      </c>
      <c r="H10" s="155">
        <v>20</v>
      </c>
      <c r="I10" s="155" t="s">
        <v>563</v>
      </c>
      <c r="J10" s="157">
        <v>470</v>
      </c>
    </row>
    <row r="11" spans="1:11">
      <c r="A11" s="1134" t="s">
        <v>564</v>
      </c>
      <c r="B11" s="2419"/>
      <c r="C11" s="155" t="s">
        <v>2711</v>
      </c>
      <c r="D11" s="155" t="s">
        <v>2712</v>
      </c>
      <c r="E11" s="155" t="s">
        <v>2710</v>
      </c>
      <c r="F11" s="155" t="s">
        <v>2710</v>
      </c>
      <c r="G11" s="155" t="s">
        <v>562</v>
      </c>
      <c r="H11" s="155">
        <v>20</v>
      </c>
      <c r="I11" s="155" t="s">
        <v>563</v>
      </c>
      <c r="J11" s="157">
        <v>470</v>
      </c>
    </row>
    <row r="12" spans="1:11">
      <c r="A12" s="1134" t="s">
        <v>2713</v>
      </c>
      <c r="B12" s="2420"/>
      <c r="C12" s="155" t="s">
        <v>2714</v>
      </c>
      <c r="D12" s="155" t="s">
        <v>2715</v>
      </c>
      <c r="E12" s="155" t="s">
        <v>2710</v>
      </c>
      <c r="F12" s="155" t="s">
        <v>2710</v>
      </c>
      <c r="G12" s="155" t="s">
        <v>565</v>
      </c>
      <c r="H12" s="155">
        <v>20</v>
      </c>
      <c r="I12" s="155" t="s">
        <v>566</v>
      </c>
      <c r="J12" s="157">
        <v>500</v>
      </c>
    </row>
    <row r="13" spans="1:11">
      <c r="A13" s="1135" t="s">
        <v>567</v>
      </c>
      <c r="B13" s="1123"/>
      <c r="C13" s="1124" t="s">
        <v>2716</v>
      </c>
      <c r="D13" s="1124" t="s">
        <v>2717</v>
      </c>
      <c r="E13" s="1124" t="s">
        <v>2710</v>
      </c>
      <c r="F13" s="1124" t="s">
        <v>17</v>
      </c>
      <c r="G13" s="1124" t="s">
        <v>568</v>
      </c>
      <c r="H13" s="1124" t="s">
        <v>558</v>
      </c>
      <c r="I13" s="1124" t="s">
        <v>569</v>
      </c>
      <c r="J13" s="1125">
        <v>610</v>
      </c>
    </row>
    <row r="14" spans="1:11">
      <c r="A14" s="1135" t="s">
        <v>570</v>
      </c>
      <c r="B14" s="1123"/>
      <c r="C14" s="1124" t="s">
        <v>2718</v>
      </c>
      <c r="D14" s="1124" t="s">
        <v>2719</v>
      </c>
      <c r="E14" s="1124" t="s">
        <v>2710</v>
      </c>
      <c r="F14" s="1124" t="s">
        <v>17</v>
      </c>
      <c r="G14" s="1124" t="s">
        <v>571</v>
      </c>
      <c r="H14" s="1124" t="s">
        <v>558</v>
      </c>
      <c r="I14" s="1124" t="s">
        <v>572</v>
      </c>
      <c r="J14" s="1125">
        <v>750</v>
      </c>
    </row>
    <row r="15" spans="1:11" ht="18">
      <c r="A15" s="2412" t="s">
        <v>2720</v>
      </c>
      <c r="B15" s="2411"/>
      <c r="C15" s="2411"/>
      <c r="D15" s="2411"/>
      <c r="E15" s="2411"/>
      <c r="F15" s="2411"/>
      <c r="G15" s="2411"/>
      <c r="H15" s="2411"/>
      <c r="I15" s="2411"/>
      <c r="J15" s="2411"/>
    </row>
    <row r="16" spans="1:11">
      <c r="A16" s="1136" t="s">
        <v>2721</v>
      </c>
      <c r="B16" s="2418" t="s">
        <v>2722</v>
      </c>
      <c r="C16" s="155" t="s">
        <v>2723</v>
      </c>
      <c r="D16" s="156" t="s">
        <v>2724</v>
      </c>
      <c r="E16" s="156" t="s">
        <v>17</v>
      </c>
      <c r="F16" s="156" t="s">
        <v>2710</v>
      </c>
      <c r="G16" s="1126" t="s">
        <v>2725</v>
      </c>
      <c r="H16" s="156" t="s">
        <v>2726</v>
      </c>
      <c r="I16" s="158" t="s">
        <v>2727</v>
      </c>
      <c r="J16" s="157">
        <v>1270</v>
      </c>
    </row>
    <row r="17" spans="1:10">
      <c r="A17" s="1136" t="s">
        <v>2728</v>
      </c>
      <c r="B17" s="2419"/>
      <c r="C17" s="155" t="s">
        <v>2723</v>
      </c>
      <c r="D17" s="156" t="s">
        <v>2724</v>
      </c>
      <c r="E17" s="156" t="s">
        <v>17</v>
      </c>
      <c r="F17" s="156" t="s">
        <v>2710</v>
      </c>
      <c r="G17" s="1126" t="s">
        <v>2725</v>
      </c>
      <c r="H17" s="156" t="s">
        <v>2726</v>
      </c>
      <c r="I17" s="158" t="s">
        <v>2727</v>
      </c>
      <c r="J17" s="157">
        <v>1320</v>
      </c>
    </row>
    <row r="18" spans="1:10">
      <c r="A18" s="1136" t="s">
        <v>2729</v>
      </c>
      <c r="B18" s="2419"/>
      <c r="C18" s="155" t="s">
        <v>2723</v>
      </c>
      <c r="D18" s="156" t="s">
        <v>2724</v>
      </c>
      <c r="E18" s="156" t="s">
        <v>17</v>
      </c>
      <c r="F18" s="156" t="s">
        <v>2710</v>
      </c>
      <c r="G18" s="1126" t="s">
        <v>2725</v>
      </c>
      <c r="H18" s="156" t="s">
        <v>2726</v>
      </c>
      <c r="I18" s="158" t="s">
        <v>2727</v>
      </c>
      <c r="J18" s="157">
        <v>1380</v>
      </c>
    </row>
    <row r="19" spans="1:10">
      <c r="A19" s="1136" t="s">
        <v>2730</v>
      </c>
      <c r="B19" s="2419"/>
      <c r="C19" s="155" t="s">
        <v>2723</v>
      </c>
      <c r="D19" s="156" t="s">
        <v>2724</v>
      </c>
      <c r="E19" s="156" t="s">
        <v>17</v>
      </c>
      <c r="F19" s="156" t="s">
        <v>2710</v>
      </c>
      <c r="G19" s="1126" t="s">
        <v>2725</v>
      </c>
      <c r="H19" s="156" t="s">
        <v>2726</v>
      </c>
      <c r="I19" s="158" t="s">
        <v>2727</v>
      </c>
      <c r="J19" s="157">
        <v>1460</v>
      </c>
    </row>
    <row r="20" spans="1:10">
      <c r="A20" s="1136" t="s">
        <v>2731</v>
      </c>
      <c r="B20" s="2419"/>
      <c r="C20" s="155" t="s">
        <v>969</v>
      </c>
      <c r="D20" s="156" t="s">
        <v>2732</v>
      </c>
      <c r="E20" s="156" t="s">
        <v>17</v>
      </c>
      <c r="F20" s="156" t="s">
        <v>2710</v>
      </c>
      <c r="G20" s="1126" t="s">
        <v>2733</v>
      </c>
      <c r="H20" s="156" t="s">
        <v>2726</v>
      </c>
      <c r="I20" s="158" t="s">
        <v>2890</v>
      </c>
      <c r="J20" s="157">
        <v>1555</v>
      </c>
    </row>
    <row r="21" spans="1:10">
      <c r="A21" s="1136" t="s">
        <v>2734</v>
      </c>
      <c r="B21" s="2419"/>
      <c r="C21" s="155" t="s">
        <v>969</v>
      </c>
      <c r="D21" s="156" t="s">
        <v>2732</v>
      </c>
      <c r="E21" s="156" t="s">
        <v>17</v>
      </c>
      <c r="F21" s="156" t="s">
        <v>2710</v>
      </c>
      <c r="G21" s="1126" t="s">
        <v>2733</v>
      </c>
      <c r="H21" s="156" t="s">
        <v>2726</v>
      </c>
      <c r="I21" s="158" t="s">
        <v>2890</v>
      </c>
      <c r="J21" s="157">
        <v>1610</v>
      </c>
    </row>
    <row r="22" spans="1:10">
      <c r="A22" s="1136" t="s">
        <v>2735</v>
      </c>
      <c r="B22" s="2419" t="s">
        <v>2891</v>
      </c>
      <c r="C22" s="155" t="s">
        <v>969</v>
      </c>
      <c r="D22" s="156" t="s">
        <v>2732</v>
      </c>
      <c r="E22" s="156" t="s">
        <v>17</v>
      </c>
      <c r="F22" s="156" t="s">
        <v>2710</v>
      </c>
      <c r="G22" s="1126" t="s">
        <v>2733</v>
      </c>
      <c r="H22" s="156" t="s">
        <v>2726</v>
      </c>
      <c r="I22" s="158" t="s">
        <v>2890</v>
      </c>
      <c r="J22" s="157">
        <v>1681</v>
      </c>
    </row>
    <row r="23" spans="1:10">
      <c r="A23" s="1136" t="s">
        <v>2736</v>
      </c>
      <c r="B23" s="2419"/>
      <c r="C23" s="155" t="s">
        <v>969</v>
      </c>
      <c r="D23" s="156" t="s">
        <v>2732</v>
      </c>
      <c r="E23" s="156" t="s">
        <v>17</v>
      </c>
      <c r="F23" s="156" t="s">
        <v>2710</v>
      </c>
      <c r="G23" s="1126" t="s">
        <v>2733</v>
      </c>
      <c r="H23" s="156" t="s">
        <v>2726</v>
      </c>
      <c r="I23" s="158" t="s">
        <v>2890</v>
      </c>
      <c r="J23" s="157">
        <v>1752</v>
      </c>
    </row>
    <row r="24" spans="1:10">
      <c r="A24" s="1136" t="s">
        <v>2737</v>
      </c>
      <c r="B24" s="2419"/>
      <c r="C24" s="155" t="s">
        <v>2738</v>
      </c>
      <c r="D24" s="156" t="s">
        <v>2732</v>
      </c>
      <c r="E24" s="156" t="s">
        <v>17</v>
      </c>
      <c r="F24" s="156" t="s">
        <v>2710</v>
      </c>
      <c r="G24" s="1126" t="s">
        <v>2739</v>
      </c>
      <c r="H24" s="156" t="s">
        <v>2726</v>
      </c>
      <c r="I24" s="158" t="s">
        <v>2892</v>
      </c>
      <c r="J24" s="157">
        <v>1823</v>
      </c>
    </row>
    <row r="25" spans="1:10">
      <c r="A25" s="1136" t="s">
        <v>2740</v>
      </c>
      <c r="B25" s="2419"/>
      <c r="C25" s="155" t="s">
        <v>2738</v>
      </c>
      <c r="D25" s="156" t="s">
        <v>2732</v>
      </c>
      <c r="E25" s="156" t="s">
        <v>17</v>
      </c>
      <c r="F25" s="156" t="s">
        <v>2710</v>
      </c>
      <c r="G25" s="1126" t="s">
        <v>2739</v>
      </c>
      <c r="H25" s="156" t="s">
        <v>2726</v>
      </c>
      <c r="I25" s="158" t="s">
        <v>2892</v>
      </c>
      <c r="J25" s="157">
        <v>1894</v>
      </c>
    </row>
    <row r="26" spans="1:10">
      <c r="A26" s="1136" t="s">
        <v>2741</v>
      </c>
      <c r="B26" s="2419"/>
      <c r="C26" s="155" t="s">
        <v>2738</v>
      </c>
      <c r="D26" s="156" t="s">
        <v>2732</v>
      </c>
      <c r="E26" s="156" t="s">
        <v>17</v>
      </c>
      <c r="F26" s="156" t="s">
        <v>2710</v>
      </c>
      <c r="G26" s="1126" t="s">
        <v>2739</v>
      </c>
      <c r="H26" s="156" t="s">
        <v>2726</v>
      </c>
      <c r="I26" s="158" t="s">
        <v>2892</v>
      </c>
      <c r="J26" s="157">
        <v>1965</v>
      </c>
    </row>
    <row r="27" spans="1:10">
      <c r="A27" s="1136" t="s">
        <v>2742</v>
      </c>
      <c r="B27" s="2420"/>
      <c r="C27" s="155" t="s">
        <v>2738</v>
      </c>
      <c r="D27" s="156" t="s">
        <v>2732</v>
      </c>
      <c r="E27" s="156" t="s">
        <v>17</v>
      </c>
      <c r="F27" s="156" t="s">
        <v>2710</v>
      </c>
      <c r="G27" s="1126" t="s">
        <v>2739</v>
      </c>
      <c r="H27" s="156" t="s">
        <v>2726</v>
      </c>
      <c r="I27" s="158" t="s">
        <v>2892</v>
      </c>
      <c r="J27" s="157">
        <v>2036</v>
      </c>
    </row>
    <row r="28" spans="1:10" ht="18">
      <c r="A28" s="2410" t="s">
        <v>573</v>
      </c>
      <c r="B28" s="2413"/>
      <c r="C28" s="2413"/>
      <c r="D28" s="2413"/>
      <c r="E28" s="2413"/>
      <c r="F28" s="2413"/>
      <c r="G28" s="2413"/>
      <c r="H28" s="2413"/>
      <c r="I28" s="2413"/>
      <c r="J28" s="2413"/>
    </row>
    <row r="29" spans="1:10">
      <c r="A29" s="1137" t="s">
        <v>2743</v>
      </c>
      <c r="B29" s="1127"/>
      <c r="C29" s="1127"/>
      <c r="D29" s="1127"/>
      <c r="E29" s="1127"/>
      <c r="F29" s="1127"/>
      <c r="G29" s="1127"/>
      <c r="H29" s="1127"/>
      <c r="I29" s="1127"/>
      <c r="J29" s="1128"/>
    </row>
    <row r="30" spans="1:10">
      <c r="A30" s="1136" t="s">
        <v>574</v>
      </c>
      <c r="B30" s="159" t="s">
        <v>575</v>
      </c>
      <c r="C30" s="155" t="s">
        <v>2744</v>
      </c>
      <c r="D30" s="156" t="s">
        <v>2745</v>
      </c>
      <c r="E30" s="156" t="s">
        <v>2710</v>
      </c>
      <c r="F30" s="156" t="s">
        <v>17</v>
      </c>
      <c r="G30" s="156">
        <v>300</v>
      </c>
      <c r="H30" s="156">
        <v>25</v>
      </c>
      <c r="I30" s="158" t="s">
        <v>576</v>
      </c>
      <c r="J30" s="157">
        <v>210</v>
      </c>
    </row>
    <row r="31" spans="1:10" ht="26.25">
      <c r="A31" s="2414" t="s">
        <v>2893</v>
      </c>
      <c r="B31" s="2415"/>
      <c r="C31" s="2415"/>
      <c r="D31" s="2415"/>
      <c r="E31" s="2415"/>
      <c r="F31" s="2415"/>
      <c r="G31" s="2415"/>
      <c r="H31" s="2415"/>
      <c r="I31" s="2415"/>
      <c r="J31" s="2415"/>
    </row>
    <row r="32" spans="1:10" ht="18">
      <c r="A32" s="2416" t="s">
        <v>2746</v>
      </c>
      <c r="B32" s="2417"/>
      <c r="C32" s="2417"/>
      <c r="D32" s="2417"/>
      <c r="E32" s="2417"/>
      <c r="F32" s="2417"/>
      <c r="G32" s="2417"/>
      <c r="H32" s="2417"/>
      <c r="I32" s="2417"/>
      <c r="J32" s="2417"/>
    </row>
    <row r="33" spans="1:10">
      <c r="A33" s="1136" t="s">
        <v>577</v>
      </c>
      <c r="B33" s="159" t="s">
        <v>578</v>
      </c>
      <c r="C33" s="155" t="s">
        <v>2747</v>
      </c>
      <c r="D33" s="156" t="s">
        <v>2709</v>
      </c>
      <c r="E33" s="156" t="s">
        <v>2710</v>
      </c>
      <c r="F33" s="156" t="s">
        <v>2710</v>
      </c>
      <c r="G33" s="156" t="s">
        <v>579</v>
      </c>
      <c r="H33" s="156" t="s">
        <v>580</v>
      </c>
      <c r="I33" s="158" t="s">
        <v>581</v>
      </c>
      <c r="J33" s="157">
        <v>420</v>
      </c>
    </row>
    <row r="34" spans="1:10">
      <c r="A34" s="1136" t="s">
        <v>2748</v>
      </c>
      <c r="B34" s="159" t="s">
        <v>582</v>
      </c>
      <c r="C34" s="155" t="s">
        <v>2747</v>
      </c>
      <c r="D34" s="156" t="s">
        <v>2709</v>
      </c>
      <c r="E34" s="156" t="s">
        <v>2710</v>
      </c>
      <c r="F34" s="156" t="s">
        <v>2710</v>
      </c>
      <c r="G34" s="156" t="s">
        <v>579</v>
      </c>
      <c r="H34" s="156" t="s">
        <v>580</v>
      </c>
      <c r="I34" s="158" t="s">
        <v>2749</v>
      </c>
      <c r="J34" s="157">
        <v>460</v>
      </c>
    </row>
    <row r="35" spans="1:10">
      <c r="A35" s="1136" t="s">
        <v>583</v>
      </c>
      <c r="B35" s="159" t="s">
        <v>578</v>
      </c>
      <c r="C35" s="155" t="s">
        <v>2750</v>
      </c>
      <c r="D35" s="156" t="s">
        <v>2715</v>
      </c>
      <c r="E35" s="156" t="s">
        <v>2710</v>
      </c>
      <c r="F35" s="156" t="s">
        <v>2710</v>
      </c>
      <c r="G35" s="156" t="s">
        <v>584</v>
      </c>
      <c r="H35" s="156" t="s">
        <v>585</v>
      </c>
      <c r="I35" s="158" t="s">
        <v>586</v>
      </c>
      <c r="J35" s="157">
        <v>440</v>
      </c>
    </row>
    <row r="36" spans="1:10">
      <c r="A36" s="1136" t="s">
        <v>587</v>
      </c>
      <c r="B36" s="159" t="s">
        <v>588</v>
      </c>
      <c r="C36" s="155" t="s">
        <v>2750</v>
      </c>
      <c r="D36" s="156" t="s">
        <v>2715</v>
      </c>
      <c r="E36" s="156" t="s">
        <v>2710</v>
      </c>
      <c r="F36" s="156" t="s">
        <v>2710</v>
      </c>
      <c r="G36" s="156" t="s">
        <v>584</v>
      </c>
      <c r="H36" s="156" t="s">
        <v>585</v>
      </c>
      <c r="I36" s="158" t="s">
        <v>2751</v>
      </c>
      <c r="J36" s="157">
        <v>480</v>
      </c>
    </row>
    <row r="37" spans="1:10">
      <c r="A37" s="1136" t="s">
        <v>589</v>
      </c>
      <c r="B37" s="159" t="s">
        <v>578</v>
      </c>
      <c r="C37" s="155" t="s">
        <v>2752</v>
      </c>
      <c r="D37" s="156" t="s">
        <v>2753</v>
      </c>
      <c r="E37" s="156" t="s">
        <v>2710</v>
      </c>
      <c r="F37" s="156" t="s">
        <v>2710</v>
      </c>
      <c r="G37" s="156" t="s">
        <v>590</v>
      </c>
      <c r="H37" s="156" t="s">
        <v>585</v>
      </c>
      <c r="I37" s="158" t="s">
        <v>591</v>
      </c>
      <c r="J37" s="157">
        <v>570</v>
      </c>
    </row>
    <row r="38" spans="1:10">
      <c r="A38" s="1136" t="s">
        <v>592</v>
      </c>
      <c r="B38" s="159" t="s">
        <v>593</v>
      </c>
      <c r="C38" s="155" t="s">
        <v>2752</v>
      </c>
      <c r="D38" s="156" t="s">
        <v>2753</v>
      </c>
      <c r="E38" s="156" t="s">
        <v>2710</v>
      </c>
      <c r="F38" s="156" t="s">
        <v>2710</v>
      </c>
      <c r="G38" s="156" t="s">
        <v>590</v>
      </c>
      <c r="H38" s="156" t="s">
        <v>585</v>
      </c>
      <c r="I38" s="158" t="s">
        <v>2754</v>
      </c>
      <c r="J38" s="157">
        <v>610</v>
      </c>
    </row>
    <row r="39" spans="1:10">
      <c r="A39" s="1136" t="s">
        <v>2894</v>
      </c>
      <c r="B39" s="159" t="s">
        <v>594</v>
      </c>
      <c r="C39" s="155" t="s">
        <v>2895</v>
      </c>
      <c r="D39" s="156" t="s">
        <v>2896</v>
      </c>
      <c r="E39" s="156" t="s">
        <v>17</v>
      </c>
      <c r="F39" s="156" t="s">
        <v>2897</v>
      </c>
      <c r="G39" s="156"/>
      <c r="H39" s="156"/>
      <c r="I39" s="344" t="s">
        <v>2898</v>
      </c>
      <c r="J39" s="157">
        <v>790</v>
      </c>
    </row>
    <row r="40" spans="1:10">
      <c r="A40" s="1136" t="s">
        <v>2755</v>
      </c>
      <c r="B40" s="159" t="s">
        <v>594</v>
      </c>
      <c r="C40" s="155" t="s">
        <v>2750</v>
      </c>
      <c r="D40" s="156" t="s">
        <v>2715</v>
      </c>
      <c r="E40" s="156" t="s">
        <v>17</v>
      </c>
      <c r="F40" s="156" t="s">
        <v>2710</v>
      </c>
      <c r="G40" s="156" t="s">
        <v>595</v>
      </c>
      <c r="H40" s="156" t="s">
        <v>596</v>
      </c>
      <c r="I40" s="158" t="s">
        <v>597</v>
      </c>
      <c r="J40" s="157">
        <v>890</v>
      </c>
    </row>
    <row r="41" spans="1:10">
      <c r="A41" s="1136" t="s">
        <v>2756</v>
      </c>
      <c r="B41" s="159" t="s">
        <v>594</v>
      </c>
      <c r="C41" s="155" t="s">
        <v>2757</v>
      </c>
      <c r="D41" s="156" t="s">
        <v>2715</v>
      </c>
      <c r="E41" s="156" t="s">
        <v>17</v>
      </c>
      <c r="F41" s="156" t="s">
        <v>2710</v>
      </c>
      <c r="G41" s="156" t="s">
        <v>598</v>
      </c>
      <c r="H41" s="156" t="s">
        <v>599</v>
      </c>
      <c r="I41" s="158" t="s">
        <v>600</v>
      </c>
      <c r="J41" s="157">
        <v>940</v>
      </c>
    </row>
    <row r="42" spans="1:10">
      <c r="A42" s="1136" t="s">
        <v>2758</v>
      </c>
      <c r="B42" s="159" t="s">
        <v>594</v>
      </c>
      <c r="C42" s="155" t="s">
        <v>2759</v>
      </c>
      <c r="D42" s="156" t="s">
        <v>2753</v>
      </c>
      <c r="E42" s="156" t="s">
        <v>17</v>
      </c>
      <c r="F42" s="156" t="s">
        <v>2710</v>
      </c>
      <c r="G42" s="156" t="s">
        <v>601</v>
      </c>
      <c r="H42" s="156" t="s">
        <v>602</v>
      </c>
      <c r="I42" s="158" t="s">
        <v>603</v>
      </c>
      <c r="J42" s="157">
        <v>1015</v>
      </c>
    </row>
    <row r="43" spans="1:10">
      <c r="A43" s="1136" t="s">
        <v>2760</v>
      </c>
      <c r="B43" s="159" t="s">
        <v>594</v>
      </c>
      <c r="C43" s="155" t="s">
        <v>2761</v>
      </c>
      <c r="D43" s="156" t="s">
        <v>2724</v>
      </c>
      <c r="E43" s="156" t="s">
        <v>17</v>
      </c>
      <c r="F43" s="156" t="s">
        <v>2710</v>
      </c>
      <c r="G43" s="156" t="s">
        <v>604</v>
      </c>
      <c r="H43" s="156" t="s">
        <v>605</v>
      </c>
      <c r="I43" s="158" t="s">
        <v>606</v>
      </c>
      <c r="J43" s="157">
        <v>1060</v>
      </c>
    </row>
    <row r="44" spans="1:10">
      <c r="A44" s="1136" t="s">
        <v>2762</v>
      </c>
      <c r="B44" s="159" t="s">
        <v>594</v>
      </c>
      <c r="C44" s="155" t="s">
        <v>2763</v>
      </c>
      <c r="D44" s="156" t="s">
        <v>2724</v>
      </c>
      <c r="E44" s="156" t="s">
        <v>17</v>
      </c>
      <c r="F44" s="156" t="s">
        <v>2710</v>
      </c>
      <c r="G44" s="156" t="s">
        <v>607</v>
      </c>
      <c r="H44" s="156" t="s">
        <v>605</v>
      </c>
      <c r="I44" s="158" t="s">
        <v>608</v>
      </c>
      <c r="J44" s="157">
        <v>1120</v>
      </c>
    </row>
    <row r="45" spans="1:10" ht="18">
      <c r="A45" s="2416" t="s">
        <v>2764</v>
      </c>
      <c r="B45" s="2417"/>
      <c r="C45" s="2417"/>
      <c r="D45" s="2417"/>
      <c r="E45" s="2417"/>
      <c r="F45" s="2417"/>
      <c r="G45" s="2417"/>
      <c r="H45" s="2417"/>
      <c r="I45" s="2417"/>
      <c r="J45" s="2417"/>
    </row>
    <row r="46" spans="1:10">
      <c r="A46" s="1136" t="s">
        <v>2765</v>
      </c>
      <c r="B46" s="159" t="s">
        <v>594</v>
      </c>
      <c r="C46" s="155" t="s">
        <v>2747</v>
      </c>
      <c r="D46" s="156" t="s">
        <v>2717</v>
      </c>
      <c r="E46" s="156" t="s">
        <v>17</v>
      </c>
      <c r="F46" s="156" t="s">
        <v>2710</v>
      </c>
      <c r="G46" s="156" t="s">
        <v>609</v>
      </c>
      <c r="H46" s="156" t="s">
        <v>610</v>
      </c>
      <c r="I46" s="158" t="s">
        <v>611</v>
      </c>
      <c r="J46" s="1207" t="s">
        <v>2899</v>
      </c>
    </row>
    <row r="47" spans="1:10">
      <c r="A47" s="1136" t="s">
        <v>2766</v>
      </c>
      <c r="B47" s="159" t="s">
        <v>594</v>
      </c>
      <c r="C47" s="155" t="s">
        <v>2747</v>
      </c>
      <c r="D47" s="156" t="s">
        <v>2717</v>
      </c>
      <c r="E47" s="156" t="s">
        <v>17</v>
      </c>
      <c r="F47" s="156" t="s">
        <v>2710</v>
      </c>
      <c r="G47" s="156" t="s">
        <v>609</v>
      </c>
      <c r="H47" s="156" t="s">
        <v>610</v>
      </c>
      <c r="I47" s="158" t="s">
        <v>611</v>
      </c>
      <c r="J47" s="1207" t="s">
        <v>2899</v>
      </c>
    </row>
    <row r="48" spans="1:10">
      <c r="A48" s="1136" t="s">
        <v>2767</v>
      </c>
      <c r="B48" s="159" t="s">
        <v>594</v>
      </c>
      <c r="C48" s="155" t="s">
        <v>2750</v>
      </c>
      <c r="D48" s="156" t="s">
        <v>2768</v>
      </c>
      <c r="E48" s="156" t="s">
        <v>17</v>
      </c>
      <c r="F48" s="156" t="s">
        <v>2710</v>
      </c>
      <c r="G48" s="156" t="s">
        <v>612</v>
      </c>
      <c r="H48" s="156" t="s">
        <v>613</v>
      </c>
      <c r="I48" s="158" t="s">
        <v>614</v>
      </c>
      <c r="J48" s="1207" t="s">
        <v>2900</v>
      </c>
    </row>
    <row r="49" spans="1:10">
      <c r="A49" s="1136" t="s">
        <v>2769</v>
      </c>
      <c r="B49" s="159" t="s">
        <v>594</v>
      </c>
      <c r="C49" s="155" t="s">
        <v>2757</v>
      </c>
      <c r="D49" s="156" t="s">
        <v>2753</v>
      </c>
      <c r="E49" s="156" t="s">
        <v>17</v>
      </c>
      <c r="F49" s="156" t="s">
        <v>2710</v>
      </c>
      <c r="G49" s="156" t="s">
        <v>615</v>
      </c>
      <c r="H49" s="156" t="s">
        <v>616</v>
      </c>
      <c r="I49" s="158" t="s">
        <v>617</v>
      </c>
      <c r="J49" s="1207" t="s">
        <v>2901</v>
      </c>
    </row>
    <row r="50" spans="1:10">
      <c r="A50" s="1136" t="s">
        <v>2770</v>
      </c>
      <c r="B50" s="159" t="s">
        <v>594</v>
      </c>
      <c r="C50" s="155" t="s">
        <v>2759</v>
      </c>
      <c r="D50" s="156" t="s">
        <v>2724</v>
      </c>
      <c r="E50" s="156" t="s">
        <v>17</v>
      </c>
      <c r="F50" s="156" t="s">
        <v>2710</v>
      </c>
      <c r="G50" s="156" t="s">
        <v>618</v>
      </c>
      <c r="H50" s="156" t="s">
        <v>613</v>
      </c>
      <c r="I50" s="158" t="s">
        <v>619</v>
      </c>
      <c r="J50" s="1207" t="s">
        <v>2902</v>
      </c>
    </row>
    <row r="51" spans="1:10">
      <c r="A51" s="1136" t="s">
        <v>2771</v>
      </c>
      <c r="B51" s="159" t="s">
        <v>594</v>
      </c>
      <c r="C51" s="155" t="s">
        <v>2761</v>
      </c>
      <c r="D51" s="156" t="s">
        <v>2732</v>
      </c>
      <c r="E51" s="156" t="s">
        <v>17</v>
      </c>
      <c r="F51" s="156" t="s">
        <v>2710</v>
      </c>
      <c r="G51" s="156" t="s">
        <v>620</v>
      </c>
      <c r="H51" s="156" t="s">
        <v>616</v>
      </c>
      <c r="I51" s="158" t="s">
        <v>621</v>
      </c>
      <c r="J51" s="1207" t="s">
        <v>2903</v>
      </c>
    </row>
    <row r="52" spans="1:10">
      <c r="A52" s="1136" t="s">
        <v>2772</v>
      </c>
      <c r="B52" s="159" t="s">
        <v>594</v>
      </c>
      <c r="C52" s="155" t="s">
        <v>2763</v>
      </c>
      <c r="D52" s="156" t="s">
        <v>2732</v>
      </c>
      <c r="E52" s="156" t="s">
        <v>17</v>
      </c>
      <c r="F52" s="156" t="s">
        <v>2710</v>
      </c>
      <c r="G52" s="156" t="s">
        <v>622</v>
      </c>
      <c r="H52" s="156" t="s">
        <v>623</v>
      </c>
      <c r="I52" s="158" t="s">
        <v>624</v>
      </c>
      <c r="J52" s="1207" t="s">
        <v>2904</v>
      </c>
    </row>
    <row r="53" spans="1:10" ht="26.25">
      <c r="A53" s="2414" t="s">
        <v>2905</v>
      </c>
      <c r="B53" s="2424"/>
      <c r="C53" s="2424"/>
      <c r="D53" s="2424"/>
      <c r="E53" s="2424"/>
      <c r="F53" s="2424"/>
      <c r="G53" s="2424"/>
      <c r="H53" s="2424"/>
      <c r="I53" s="2424"/>
      <c r="J53" s="2424"/>
    </row>
    <row r="54" spans="1:10" ht="18">
      <c r="A54" s="2416" t="s">
        <v>2813</v>
      </c>
      <c r="B54" s="2417"/>
      <c r="C54" s="2417"/>
      <c r="D54" s="2417"/>
      <c r="E54" s="2417"/>
      <c r="F54" s="2417"/>
      <c r="G54" s="2417"/>
      <c r="H54" s="2417"/>
      <c r="I54" s="2417"/>
      <c r="J54" s="2417"/>
    </row>
    <row r="55" spans="1:10">
      <c r="A55" s="1136" t="s">
        <v>2773</v>
      </c>
      <c r="B55" s="159" t="s">
        <v>594</v>
      </c>
      <c r="C55" s="155" t="s">
        <v>2774</v>
      </c>
      <c r="D55" s="156" t="s">
        <v>2775</v>
      </c>
      <c r="E55" s="156" t="s">
        <v>17</v>
      </c>
      <c r="F55" s="156" t="s">
        <v>2710</v>
      </c>
      <c r="G55" s="156" t="s">
        <v>625</v>
      </c>
      <c r="H55" s="156" t="s">
        <v>626</v>
      </c>
      <c r="I55" s="158" t="s">
        <v>627</v>
      </c>
      <c r="J55" s="157">
        <v>1090</v>
      </c>
    </row>
    <row r="56" spans="1:10">
      <c r="A56" s="1136" t="s">
        <v>2776</v>
      </c>
      <c r="B56" s="159" t="s">
        <v>594</v>
      </c>
      <c r="C56" s="155" t="s">
        <v>2774</v>
      </c>
      <c r="D56" s="156" t="s">
        <v>2775</v>
      </c>
      <c r="E56" s="156" t="s">
        <v>17</v>
      </c>
      <c r="F56" s="156" t="s">
        <v>2710</v>
      </c>
      <c r="G56" s="156" t="s">
        <v>625</v>
      </c>
      <c r="H56" s="156" t="s">
        <v>626</v>
      </c>
      <c r="I56" s="158" t="s">
        <v>627</v>
      </c>
      <c r="J56" s="157">
        <v>1090</v>
      </c>
    </row>
    <row r="57" spans="1:10">
      <c r="A57" s="1136" t="s">
        <v>2777</v>
      </c>
      <c r="B57" s="159" t="s">
        <v>594</v>
      </c>
      <c r="C57" s="155" t="s">
        <v>2778</v>
      </c>
      <c r="D57" s="156" t="s">
        <v>2775</v>
      </c>
      <c r="E57" s="156" t="s">
        <v>17</v>
      </c>
      <c r="F57" s="156" t="s">
        <v>2710</v>
      </c>
      <c r="G57" s="156" t="s">
        <v>628</v>
      </c>
      <c r="H57" s="156" t="s">
        <v>629</v>
      </c>
      <c r="I57" s="158" t="s">
        <v>630</v>
      </c>
      <c r="J57" s="157">
        <v>1350</v>
      </c>
    </row>
    <row r="58" spans="1:10">
      <c r="A58" s="1136" t="s">
        <v>2779</v>
      </c>
      <c r="B58" s="159" t="s">
        <v>594</v>
      </c>
      <c r="C58" s="155" t="s">
        <v>2759</v>
      </c>
      <c r="D58" s="156" t="s">
        <v>2732</v>
      </c>
      <c r="E58" s="156" t="s">
        <v>17</v>
      </c>
      <c r="F58" s="156" t="s">
        <v>2710</v>
      </c>
      <c r="G58" s="156" t="s">
        <v>631</v>
      </c>
      <c r="H58" s="156" t="s">
        <v>632</v>
      </c>
      <c r="I58" s="158" t="s">
        <v>633</v>
      </c>
      <c r="J58" s="157">
        <v>1480</v>
      </c>
    </row>
    <row r="59" spans="1:10">
      <c r="A59" s="1136" t="s">
        <v>2780</v>
      </c>
      <c r="B59" s="159" t="s">
        <v>594</v>
      </c>
      <c r="C59" s="155" t="s">
        <v>2781</v>
      </c>
      <c r="D59" s="156" t="s">
        <v>2732</v>
      </c>
      <c r="E59" s="156" t="s">
        <v>17</v>
      </c>
      <c r="F59" s="156" t="s">
        <v>2710</v>
      </c>
      <c r="G59" s="156" t="s">
        <v>634</v>
      </c>
      <c r="H59" s="156" t="s">
        <v>632</v>
      </c>
      <c r="I59" s="158" t="s">
        <v>635</v>
      </c>
      <c r="J59" s="157">
        <v>1640</v>
      </c>
    </row>
    <row r="60" spans="1:10">
      <c r="A60" s="1136" t="s">
        <v>2782</v>
      </c>
      <c r="B60" s="1129"/>
      <c r="C60" s="161"/>
      <c r="D60" s="161"/>
      <c r="E60" s="161"/>
      <c r="F60" s="161"/>
      <c r="G60" s="161"/>
      <c r="H60" s="161"/>
      <c r="I60" s="161"/>
      <c r="J60" s="1130"/>
    </row>
    <row r="61" spans="1:10">
      <c r="A61" s="1136" t="s">
        <v>2783</v>
      </c>
      <c r="B61" s="159" t="s">
        <v>2784</v>
      </c>
      <c r="C61" s="155" t="s">
        <v>2785</v>
      </c>
      <c r="D61" s="156" t="s">
        <v>2786</v>
      </c>
      <c r="E61" s="156" t="s">
        <v>17</v>
      </c>
      <c r="F61" s="156" t="s">
        <v>2710</v>
      </c>
      <c r="G61" s="156">
        <v>3700</v>
      </c>
      <c r="H61" s="1131" t="s">
        <v>423</v>
      </c>
      <c r="I61" s="158" t="s">
        <v>2787</v>
      </c>
      <c r="J61" s="157">
        <v>1735</v>
      </c>
    </row>
    <row r="62" spans="1:10" ht="18">
      <c r="A62" s="2416" t="s">
        <v>2764</v>
      </c>
      <c r="B62" s="2417"/>
      <c r="C62" s="2417"/>
      <c r="D62" s="2417"/>
      <c r="E62" s="2417"/>
      <c r="F62" s="2417"/>
      <c r="G62" s="2417"/>
      <c r="H62" s="2417"/>
      <c r="I62" s="2417"/>
      <c r="J62" s="2417"/>
    </row>
    <row r="63" spans="1:10">
      <c r="A63" s="1136" t="s">
        <v>2765</v>
      </c>
      <c r="B63" s="159" t="s">
        <v>594</v>
      </c>
      <c r="C63" s="155" t="s">
        <v>2747</v>
      </c>
      <c r="D63" s="156" t="s">
        <v>2717</v>
      </c>
      <c r="E63" s="156" t="s">
        <v>17</v>
      </c>
      <c r="F63" s="156" t="s">
        <v>2710</v>
      </c>
      <c r="G63" s="156" t="s">
        <v>609</v>
      </c>
      <c r="H63" s="1131" t="s">
        <v>610</v>
      </c>
      <c r="I63" s="158" t="s">
        <v>611</v>
      </c>
      <c r="J63" s="157">
        <v>950</v>
      </c>
    </row>
    <row r="64" spans="1:10">
      <c r="A64" s="1136" t="s">
        <v>2766</v>
      </c>
      <c r="B64" s="159" t="s">
        <v>594</v>
      </c>
      <c r="C64" s="155" t="s">
        <v>2747</v>
      </c>
      <c r="D64" s="156" t="s">
        <v>2717</v>
      </c>
      <c r="E64" s="156" t="s">
        <v>17</v>
      </c>
      <c r="F64" s="156" t="s">
        <v>2710</v>
      </c>
      <c r="G64" s="156" t="s">
        <v>609</v>
      </c>
      <c r="H64" s="1131" t="s">
        <v>610</v>
      </c>
      <c r="I64" s="158" t="s">
        <v>611</v>
      </c>
      <c r="J64" s="157">
        <v>950</v>
      </c>
    </row>
    <row r="65" spans="1:10">
      <c r="A65" s="1136" t="s">
        <v>2767</v>
      </c>
      <c r="B65" s="159" t="s">
        <v>594</v>
      </c>
      <c r="C65" s="155" t="s">
        <v>2750</v>
      </c>
      <c r="D65" s="156" t="s">
        <v>2768</v>
      </c>
      <c r="E65" s="156" t="s">
        <v>17</v>
      </c>
      <c r="F65" s="156" t="s">
        <v>2710</v>
      </c>
      <c r="G65" s="156" t="s">
        <v>612</v>
      </c>
      <c r="H65" s="1131" t="s">
        <v>613</v>
      </c>
      <c r="I65" s="158" t="s">
        <v>614</v>
      </c>
      <c r="J65" s="157">
        <v>1050</v>
      </c>
    </row>
    <row r="66" spans="1:10">
      <c r="A66" s="1136" t="s">
        <v>2769</v>
      </c>
      <c r="B66" s="159" t="s">
        <v>594</v>
      </c>
      <c r="C66" s="155" t="s">
        <v>2757</v>
      </c>
      <c r="D66" s="156" t="s">
        <v>2753</v>
      </c>
      <c r="E66" s="156" t="s">
        <v>17</v>
      </c>
      <c r="F66" s="156" t="s">
        <v>2710</v>
      </c>
      <c r="G66" s="156" t="s">
        <v>615</v>
      </c>
      <c r="H66" s="1131" t="s">
        <v>616</v>
      </c>
      <c r="I66" s="158" t="s">
        <v>617</v>
      </c>
      <c r="J66" s="157">
        <v>1110</v>
      </c>
    </row>
    <row r="67" spans="1:10">
      <c r="A67" s="1136" t="s">
        <v>2770</v>
      </c>
      <c r="B67" s="159" t="s">
        <v>594</v>
      </c>
      <c r="C67" s="155" t="s">
        <v>2759</v>
      </c>
      <c r="D67" s="156" t="s">
        <v>2724</v>
      </c>
      <c r="E67" s="156" t="s">
        <v>17</v>
      </c>
      <c r="F67" s="156" t="s">
        <v>2710</v>
      </c>
      <c r="G67" s="156" t="s">
        <v>618</v>
      </c>
      <c r="H67" s="1131" t="s">
        <v>613</v>
      </c>
      <c r="I67" s="158" t="s">
        <v>619</v>
      </c>
      <c r="J67" s="157">
        <v>1180</v>
      </c>
    </row>
    <row r="68" spans="1:10">
      <c r="A68" s="1136" t="s">
        <v>2771</v>
      </c>
      <c r="B68" s="159" t="s">
        <v>594</v>
      </c>
      <c r="C68" s="155" t="s">
        <v>2761</v>
      </c>
      <c r="D68" s="156" t="s">
        <v>2732</v>
      </c>
      <c r="E68" s="156" t="s">
        <v>17</v>
      </c>
      <c r="F68" s="156" t="s">
        <v>2710</v>
      </c>
      <c r="G68" s="156" t="s">
        <v>620</v>
      </c>
      <c r="H68" s="1131" t="s">
        <v>616</v>
      </c>
      <c r="I68" s="158" t="s">
        <v>621</v>
      </c>
      <c r="J68" s="157">
        <v>1250</v>
      </c>
    </row>
    <row r="69" spans="1:10">
      <c r="A69" s="1136" t="s">
        <v>2772</v>
      </c>
      <c r="B69" s="159" t="s">
        <v>594</v>
      </c>
      <c r="C69" s="155" t="s">
        <v>2763</v>
      </c>
      <c r="D69" s="156" t="s">
        <v>2732</v>
      </c>
      <c r="E69" s="156" t="s">
        <v>17</v>
      </c>
      <c r="F69" s="156" t="s">
        <v>2710</v>
      </c>
      <c r="G69" s="156" t="s">
        <v>622</v>
      </c>
      <c r="H69" s="1131" t="s">
        <v>623</v>
      </c>
      <c r="I69" s="158" t="s">
        <v>624</v>
      </c>
      <c r="J69" s="157">
        <v>1310</v>
      </c>
    </row>
    <row r="70" spans="1:10">
      <c r="A70" s="1136"/>
      <c r="B70" s="159"/>
      <c r="C70" s="155"/>
      <c r="D70" s="156"/>
      <c r="E70" s="156"/>
      <c r="F70" s="156"/>
      <c r="G70" s="156"/>
      <c r="H70" s="1131"/>
      <c r="I70" s="158"/>
      <c r="J70" s="157"/>
    </row>
    <row r="71" spans="1:10" ht="26.25">
      <c r="A71" s="2425" t="s">
        <v>636</v>
      </c>
      <c r="B71" s="2424"/>
      <c r="C71" s="2424"/>
      <c r="D71" s="2424"/>
      <c r="E71" s="2424"/>
      <c r="F71" s="2424"/>
      <c r="G71" s="2424"/>
      <c r="H71" s="2424"/>
      <c r="I71" s="2424"/>
      <c r="J71" s="2424"/>
    </row>
    <row r="72" spans="1:10" ht="26.25">
      <c r="A72" s="2425" t="s">
        <v>2905</v>
      </c>
      <c r="B72" s="2426"/>
      <c r="C72" s="2426"/>
      <c r="D72" s="2426"/>
      <c r="E72" s="2426"/>
      <c r="F72" s="2426"/>
      <c r="G72" s="2426"/>
      <c r="H72" s="2426"/>
      <c r="I72" s="2426"/>
      <c r="J72" s="2426"/>
    </row>
    <row r="73" spans="1:10" ht="18">
      <c r="A73" s="2416" t="s">
        <v>2788</v>
      </c>
      <c r="B73" s="2413"/>
      <c r="C73" s="2413"/>
      <c r="D73" s="2413"/>
      <c r="E73" s="2413"/>
      <c r="F73" s="2413"/>
      <c r="G73" s="2413"/>
      <c r="H73" s="2413"/>
      <c r="I73" s="2413"/>
      <c r="J73" s="2413"/>
    </row>
    <row r="74" spans="1:10">
      <c r="A74" s="1136" t="s">
        <v>2789</v>
      </c>
      <c r="B74" s="159" t="s">
        <v>637</v>
      </c>
      <c r="C74" s="155" t="s">
        <v>2750</v>
      </c>
      <c r="D74" s="156" t="s">
        <v>2790</v>
      </c>
      <c r="E74" s="156" t="s">
        <v>2710</v>
      </c>
      <c r="F74" s="156" t="s">
        <v>17</v>
      </c>
      <c r="G74" s="156" t="s">
        <v>638</v>
      </c>
      <c r="H74" s="156" t="s">
        <v>639</v>
      </c>
      <c r="I74" s="158" t="s">
        <v>597</v>
      </c>
      <c r="J74" s="157">
        <v>960</v>
      </c>
    </row>
    <row r="75" spans="1:10">
      <c r="A75" s="1136" t="s">
        <v>2791</v>
      </c>
      <c r="B75" s="159" t="s">
        <v>637</v>
      </c>
      <c r="C75" s="155" t="s">
        <v>2757</v>
      </c>
      <c r="D75" s="156" t="s">
        <v>2792</v>
      </c>
      <c r="E75" s="156" t="s">
        <v>2710</v>
      </c>
      <c r="F75" s="156" t="s">
        <v>17</v>
      </c>
      <c r="G75" s="156" t="s">
        <v>640</v>
      </c>
      <c r="H75" s="156" t="s">
        <v>639</v>
      </c>
      <c r="I75" s="158" t="s">
        <v>600</v>
      </c>
      <c r="J75" s="157">
        <v>1010</v>
      </c>
    </row>
    <row r="76" spans="1:10">
      <c r="A76" s="1136" t="s">
        <v>2793</v>
      </c>
      <c r="B76" s="159" t="s">
        <v>637</v>
      </c>
      <c r="C76" s="155" t="s">
        <v>2759</v>
      </c>
      <c r="D76" s="156" t="s">
        <v>2794</v>
      </c>
      <c r="E76" s="156" t="s">
        <v>2710</v>
      </c>
      <c r="F76" s="156" t="s">
        <v>17</v>
      </c>
      <c r="G76" s="156" t="s">
        <v>641</v>
      </c>
      <c r="H76" s="156" t="s">
        <v>639</v>
      </c>
      <c r="I76" s="158" t="s">
        <v>603</v>
      </c>
      <c r="J76" s="157">
        <v>1080</v>
      </c>
    </row>
    <row r="77" spans="1:10">
      <c r="A77" s="1136" t="s">
        <v>2795</v>
      </c>
      <c r="B77" s="159" t="s">
        <v>637</v>
      </c>
      <c r="C77" s="155" t="s">
        <v>2761</v>
      </c>
      <c r="D77" s="156" t="s">
        <v>2796</v>
      </c>
      <c r="E77" s="156" t="s">
        <v>2710</v>
      </c>
      <c r="F77" s="156" t="s">
        <v>17</v>
      </c>
      <c r="G77" s="156" t="s">
        <v>642</v>
      </c>
      <c r="H77" s="156" t="s">
        <v>639</v>
      </c>
      <c r="I77" s="158" t="s">
        <v>606</v>
      </c>
      <c r="J77" s="157">
        <v>1145</v>
      </c>
    </row>
    <row r="78" spans="1:10">
      <c r="A78" s="1136" t="s">
        <v>2797</v>
      </c>
      <c r="B78" s="159" t="s">
        <v>637</v>
      </c>
      <c r="C78" s="155" t="s">
        <v>2763</v>
      </c>
      <c r="D78" s="156" t="s">
        <v>2798</v>
      </c>
      <c r="E78" s="156" t="s">
        <v>2710</v>
      </c>
      <c r="F78" s="156" t="s">
        <v>17</v>
      </c>
      <c r="G78" s="156" t="s">
        <v>643</v>
      </c>
      <c r="H78" s="156" t="s">
        <v>639</v>
      </c>
      <c r="I78" s="158" t="s">
        <v>608</v>
      </c>
      <c r="J78" s="157">
        <v>1210</v>
      </c>
    </row>
    <row r="79" spans="1:10" ht="18">
      <c r="A79" s="2416" t="s">
        <v>2799</v>
      </c>
      <c r="B79" s="2413"/>
      <c r="C79" s="2413"/>
      <c r="D79" s="2413"/>
      <c r="E79" s="2413"/>
      <c r="F79" s="2413"/>
      <c r="G79" s="2413"/>
      <c r="H79" s="2413"/>
      <c r="I79" s="2413"/>
      <c r="J79" s="2413"/>
    </row>
    <row r="80" spans="1:10">
      <c r="A80" s="1136" t="s">
        <v>2800</v>
      </c>
      <c r="B80" s="159" t="s">
        <v>637</v>
      </c>
      <c r="C80" s="155" t="s">
        <v>2747</v>
      </c>
      <c r="D80" s="160" t="s">
        <v>2801</v>
      </c>
      <c r="E80" s="156" t="s">
        <v>2710</v>
      </c>
      <c r="F80" s="156" t="s">
        <v>17</v>
      </c>
      <c r="G80" s="156" t="s">
        <v>644</v>
      </c>
      <c r="H80" s="160" t="s">
        <v>645</v>
      </c>
      <c r="I80" s="158" t="s">
        <v>611</v>
      </c>
      <c r="J80" s="157">
        <v>1050</v>
      </c>
    </row>
    <row r="81" spans="1:10">
      <c r="A81" s="1136" t="s">
        <v>2802</v>
      </c>
      <c r="B81" s="159" t="s">
        <v>637</v>
      </c>
      <c r="C81" s="155" t="s">
        <v>2747</v>
      </c>
      <c r="D81" s="160" t="s">
        <v>2801</v>
      </c>
      <c r="E81" s="156" t="s">
        <v>2710</v>
      </c>
      <c r="F81" s="156" t="s">
        <v>17</v>
      </c>
      <c r="G81" s="156" t="s">
        <v>644</v>
      </c>
      <c r="H81" s="160" t="s">
        <v>645</v>
      </c>
      <c r="I81" s="158" t="s">
        <v>611</v>
      </c>
      <c r="J81" s="157">
        <v>1050</v>
      </c>
    </row>
    <row r="82" spans="1:10">
      <c r="A82" s="1136" t="s">
        <v>2803</v>
      </c>
      <c r="B82" s="159" t="s">
        <v>637</v>
      </c>
      <c r="C82" s="155" t="s">
        <v>2750</v>
      </c>
      <c r="D82" s="156" t="s">
        <v>2804</v>
      </c>
      <c r="E82" s="156" t="s">
        <v>2710</v>
      </c>
      <c r="F82" s="156" t="s">
        <v>17</v>
      </c>
      <c r="G82" s="156" t="s">
        <v>646</v>
      </c>
      <c r="H82" s="156" t="s">
        <v>647</v>
      </c>
      <c r="I82" s="158" t="s">
        <v>614</v>
      </c>
      <c r="J82" s="157">
        <v>1160</v>
      </c>
    </row>
    <row r="83" spans="1:10">
      <c r="A83" s="1136" t="s">
        <v>2805</v>
      </c>
      <c r="B83" s="159" t="s">
        <v>637</v>
      </c>
      <c r="C83" s="155" t="s">
        <v>2757</v>
      </c>
      <c r="D83" s="156" t="s">
        <v>2806</v>
      </c>
      <c r="E83" s="156" t="s">
        <v>2710</v>
      </c>
      <c r="F83" s="156" t="s">
        <v>17</v>
      </c>
      <c r="G83" s="156" t="s">
        <v>648</v>
      </c>
      <c r="H83" s="156" t="s">
        <v>647</v>
      </c>
      <c r="I83" s="158" t="s">
        <v>617</v>
      </c>
      <c r="J83" s="157">
        <v>1220</v>
      </c>
    </row>
    <row r="84" spans="1:10">
      <c r="A84" s="1136" t="s">
        <v>2807</v>
      </c>
      <c r="B84" s="159" t="s">
        <v>637</v>
      </c>
      <c r="C84" s="155" t="s">
        <v>2759</v>
      </c>
      <c r="D84" s="156" t="s">
        <v>2808</v>
      </c>
      <c r="E84" s="156" t="s">
        <v>2710</v>
      </c>
      <c r="F84" s="156" t="s">
        <v>17</v>
      </c>
      <c r="G84" s="156" t="s">
        <v>649</v>
      </c>
      <c r="H84" s="156" t="s">
        <v>645</v>
      </c>
      <c r="I84" s="158" t="s">
        <v>619</v>
      </c>
      <c r="J84" s="157">
        <v>1285</v>
      </c>
    </row>
    <row r="85" spans="1:10">
      <c r="A85" s="1136" t="s">
        <v>2809</v>
      </c>
      <c r="B85" s="159" t="s">
        <v>637</v>
      </c>
      <c r="C85" s="155" t="s">
        <v>2761</v>
      </c>
      <c r="D85" s="156" t="s">
        <v>2810</v>
      </c>
      <c r="E85" s="156" t="s">
        <v>2710</v>
      </c>
      <c r="F85" s="156" t="s">
        <v>17</v>
      </c>
      <c r="G85" s="156" t="s">
        <v>650</v>
      </c>
      <c r="H85" s="156" t="s">
        <v>645</v>
      </c>
      <c r="I85" s="158" t="s">
        <v>621</v>
      </c>
      <c r="J85" s="157">
        <v>1370</v>
      </c>
    </row>
    <row r="86" spans="1:10">
      <c r="A86" s="1136" t="s">
        <v>2811</v>
      </c>
      <c r="B86" s="159" t="s">
        <v>637</v>
      </c>
      <c r="C86" s="155" t="s">
        <v>2763</v>
      </c>
      <c r="D86" s="156" t="s">
        <v>2812</v>
      </c>
      <c r="E86" s="156" t="s">
        <v>2710</v>
      </c>
      <c r="F86" s="156" t="s">
        <v>17</v>
      </c>
      <c r="G86" s="156" t="s">
        <v>651</v>
      </c>
      <c r="H86" s="156" t="s">
        <v>645</v>
      </c>
      <c r="I86" s="158" t="s">
        <v>624</v>
      </c>
      <c r="J86" s="157">
        <v>1450</v>
      </c>
    </row>
    <row r="87" spans="1:10" ht="18">
      <c r="A87" s="2416" t="s">
        <v>2813</v>
      </c>
      <c r="B87" s="2413"/>
      <c r="C87" s="2413"/>
      <c r="D87" s="2413"/>
      <c r="E87" s="2413"/>
      <c r="F87" s="2413"/>
      <c r="G87" s="2413"/>
      <c r="H87" s="2413"/>
      <c r="I87" s="2413"/>
      <c r="J87" s="2413"/>
    </row>
    <row r="88" spans="1:10">
      <c r="A88" s="1136" t="s">
        <v>2814</v>
      </c>
      <c r="B88" s="159" t="s">
        <v>637</v>
      </c>
      <c r="C88" s="155" t="s">
        <v>2774</v>
      </c>
      <c r="D88" s="160" t="s">
        <v>2815</v>
      </c>
      <c r="E88" s="156" t="s">
        <v>2710</v>
      </c>
      <c r="F88" s="156" t="s">
        <v>17</v>
      </c>
      <c r="G88" s="156" t="s">
        <v>652</v>
      </c>
      <c r="H88" s="156" t="s">
        <v>653</v>
      </c>
      <c r="I88" s="158" t="s">
        <v>654</v>
      </c>
      <c r="J88" s="157">
        <v>1090</v>
      </c>
    </row>
    <row r="89" spans="1:10">
      <c r="A89" s="1136" t="s">
        <v>2816</v>
      </c>
      <c r="B89" s="159" t="s">
        <v>637</v>
      </c>
      <c r="C89" s="155" t="s">
        <v>2774</v>
      </c>
      <c r="D89" s="160" t="s">
        <v>2815</v>
      </c>
      <c r="E89" s="156" t="s">
        <v>2710</v>
      </c>
      <c r="F89" s="156" t="s">
        <v>17</v>
      </c>
      <c r="G89" s="156" t="s">
        <v>652</v>
      </c>
      <c r="H89" s="156" t="s">
        <v>653</v>
      </c>
      <c r="I89" s="158" t="s">
        <v>654</v>
      </c>
      <c r="J89" s="157">
        <v>1090</v>
      </c>
    </row>
    <row r="90" spans="1:10">
      <c r="A90" s="1136" t="s">
        <v>2817</v>
      </c>
      <c r="B90" s="159" t="s">
        <v>637</v>
      </c>
      <c r="C90" s="155" t="s">
        <v>2778</v>
      </c>
      <c r="D90" s="156" t="s">
        <v>2818</v>
      </c>
      <c r="E90" s="156" t="s">
        <v>2710</v>
      </c>
      <c r="F90" s="156" t="s">
        <v>17</v>
      </c>
      <c r="G90" s="156" t="s">
        <v>655</v>
      </c>
      <c r="H90" s="156" t="s">
        <v>656</v>
      </c>
      <c r="I90" s="158" t="s">
        <v>657</v>
      </c>
      <c r="J90" s="157">
        <v>1470</v>
      </c>
    </row>
    <row r="91" spans="1:10">
      <c r="A91" s="1136" t="s">
        <v>2819</v>
      </c>
      <c r="B91" s="159" t="s">
        <v>637</v>
      </c>
      <c r="C91" s="155" t="s">
        <v>2759</v>
      </c>
      <c r="D91" s="156" t="s">
        <v>2820</v>
      </c>
      <c r="E91" s="156" t="s">
        <v>2710</v>
      </c>
      <c r="F91" s="156" t="s">
        <v>17</v>
      </c>
      <c r="G91" s="156" t="s">
        <v>658</v>
      </c>
      <c r="H91" s="156" t="s">
        <v>656</v>
      </c>
      <c r="I91" s="158" t="s">
        <v>659</v>
      </c>
      <c r="J91" s="157">
        <v>1610</v>
      </c>
    </row>
    <row r="92" spans="1:10">
      <c r="A92" s="1136" t="s">
        <v>2821</v>
      </c>
      <c r="B92" s="159" t="s">
        <v>637</v>
      </c>
      <c r="C92" s="155" t="s">
        <v>2781</v>
      </c>
      <c r="D92" s="156" t="s">
        <v>2822</v>
      </c>
      <c r="E92" s="156" t="s">
        <v>2710</v>
      </c>
      <c r="F92" s="156" t="s">
        <v>17</v>
      </c>
      <c r="G92" s="156" t="s">
        <v>660</v>
      </c>
      <c r="H92" s="156" t="s">
        <v>656</v>
      </c>
      <c r="I92" s="158" t="s">
        <v>661</v>
      </c>
      <c r="J92" s="157">
        <v>1730</v>
      </c>
    </row>
    <row r="93" spans="1:10" ht="18">
      <c r="A93" s="2416" t="s">
        <v>2823</v>
      </c>
      <c r="B93" s="2421"/>
      <c r="C93" s="2421"/>
      <c r="D93" s="2421"/>
      <c r="E93" s="2421"/>
      <c r="F93" s="2421"/>
      <c r="G93" s="2421"/>
      <c r="H93" s="2421"/>
      <c r="I93" s="2421"/>
      <c r="J93" s="2421"/>
    </row>
    <row r="94" spans="1:10">
      <c r="A94" s="1136" t="s">
        <v>2824</v>
      </c>
      <c r="B94" s="159" t="s">
        <v>2825</v>
      </c>
      <c r="C94" s="155" t="s">
        <v>2785</v>
      </c>
      <c r="D94" s="156">
        <v>27.4</v>
      </c>
      <c r="E94" s="156" t="s">
        <v>17</v>
      </c>
      <c r="F94" s="156" t="s">
        <v>2710</v>
      </c>
      <c r="G94" s="156">
        <v>3700</v>
      </c>
      <c r="H94" s="1131" t="s">
        <v>2826</v>
      </c>
      <c r="I94" s="158" t="s">
        <v>2787</v>
      </c>
      <c r="J94" s="157">
        <v>1710</v>
      </c>
    </row>
    <row r="95" spans="1:10" ht="26.25">
      <c r="A95" s="2414" t="s">
        <v>2893</v>
      </c>
      <c r="B95" s="2415"/>
      <c r="C95" s="2415"/>
      <c r="D95" s="2415"/>
      <c r="E95" s="2415"/>
      <c r="F95" s="2415"/>
      <c r="G95" s="2415"/>
      <c r="H95" s="2415"/>
      <c r="I95" s="2415"/>
      <c r="J95" s="2415"/>
    </row>
    <row r="96" spans="1:10" ht="18">
      <c r="A96" s="2422" t="s">
        <v>2788</v>
      </c>
      <c r="B96" s="2423"/>
      <c r="C96" s="2423"/>
      <c r="D96" s="2423"/>
      <c r="E96" s="2423"/>
      <c r="F96" s="2423"/>
      <c r="G96" s="2423"/>
      <c r="H96" s="2423"/>
      <c r="I96" s="2423"/>
      <c r="J96" s="2423"/>
    </row>
    <row r="97" spans="1:10">
      <c r="A97" s="1136" t="s">
        <v>2789</v>
      </c>
      <c r="B97" s="159" t="s">
        <v>637</v>
      </c>
      <c r="C97" s="155" t="s">
        <v>2750</v>
      </c>
      <c r="D97" s="156" t="s">
        <v>2790</v>
      </c>
      <c r="E97" s="156" t="s">
        <v>2710</v>
      </c>
      <c r="F97" s="156" t="s">
        <v>17</v>
      </c>
      <c r="G97" s="156" t="s">
        <v>638</v>
      </c>
      <c r="H97" s="1131" t="s">
        <v>639</v>
      </c>
      <c r="I97" s="158" t="s">
        <v>597</v>
      </c>
      <c r="J97" s="157">
        <v>910</v>
      </c>
    </row>
    <row r="98" spans="1:10">
      <c r="A98" s="1136" t="s">
        <v>2791</v>
      </c>
      <c r="B98" s="159" t="s">
        <v>637</v>
      </c>
      <c r="C98" s="155" t="s">
        <v>2757</v>
      </c>
      <c r="D98" s="156" t="s">
        <v>2792</v>
      </c>
      <c r="E98" s="156" t="s">
        <v>2710</v>
      </c>
      <c r="F98" s="156" t="s">
        <v>17</v>
      </c>
      <c r="G98" s="156" t="s">
        <v>640</v>
      </c>
      <c r="H98" s="1131" t="s">
        <v>639</v>
      </c>
      <c r="I98" s="158" t="s">
        <v>600</v>
      </c>
      <c r="J98" s="157">
        <v>960</v>
      </c>
    </row>
    <row r="99" spans="1:10">
      <c r="A99" s="1136" t="s">
        <v>2793</v>
      </c>
      <c r="B99" s="159" t="s">
        <v>637</v>
      </c>
      <c r="C99" s="155" t="s">
        <v>2759</v>
      </c>
      <c r="D99" s="156" t="s">
        <v>2794</v>
      </c>
      <c r="E99" s="156" t="s">
        <v>2710</v>
      </c>
      <c r="F99" s="156" t="s">
        <v>17</v>
      </c>
      <c r="G99" s="156" t="s">
        <v>641</v>
      </c>
      <c r="H99" s="1131" t="s">
        <v>639</v>
      </c>
      <c r="I99" s="158" t="s">
        <v>603</v>
      </c>
      <c r="J99" s="157">
        <v>1030</v>
      </c>
    </row>
    <row r="100" spans="1:10">
      <c r="A100" s="1136" t="s">
        <v>2795</v>
      </c>
      <c r="B100" s="159" t="s">
        <v>637</v>
      </c>
      <c r="C100" s="155" t="s">
        <v>2761</v>
      </c>
      <c r="D100" s="156" t="s">
        <v>2796</v>
      </c>
      <c r="E100" s="156" t="s">
        <v>2710</v>
      </c>
      <c r="F100" s="156" t="s">
        <v>17</v>
      </c>
      <c r="G100" s="156" t="s">
        <v>642</v>
      </c>
      <c r="H100" s="1131" t="s">
        <v>639</v>
      </c>
      <c r="I100" s="158" t="s">
        <v>606</v>
      </c>
      <c r="J100" s="157">
        <v>1095</v>
      </c>
    </row>
    <row r="101" spans="1:10">
      <c r="A101" s="1136" t="s">
        <v>2797</v>
      </c>
      <c r="B101" s="159" t="s">
        <v>637</v>
      </c>
      <c r="C101" s="155" t="s">
        <v>2763</v>
      </c>
      <c r="D101" s="156" t="s">
        <v>2798</v>
      </c>
      <c r="E101" s="156" t="s">
        <v>2710</v>
      </c>
      <c r="F101" s="156" t="s">
        <v>17</v>
      </c>
      <c r="G101" s="156" t="s">
        <v>643</v>
      </c>
      <c r="H101" s="1131" t="s">
        <v>639</v>
      </c>
      <c r="I101" s="158" t="s">
        <v>608</v>
      </c>
      <c r="J101" s="157">
        <v>1160</v>
      </c>
    </row>
    <row r="102" spans="1:10" ht="18">
      <c r="A102" s="2422" t="s">
        <v>2799</v>
      </c>
      <c r="B102" s="2423"/>
      <c r="C102" s="2423"/>
      <c r="D102" s="2423"/>
      <c r="E102" s="2423"/>
      <c r="F102" s="2423"/>
      <c r="G102" s="2423"/>
      <c r="H102" s="2423"/>
      <c r="I102" s="2423"/>
      <c r="J102" s="2423"/>
    </row>
    <row r="103" spans="1:10">
      <c r="A103" s="1136" t="s">
        <v>2800</v>
      </c>
      <c r="B103" s="159" t="s">
        <v>637</v>
      </c>
      <c r="C103" s="155" t="s">
        <v>2747</v>
      </c>
      <c r="D103" s="156" t="s">
        <v>2801</v>
      </c>
      <c r="E103" s="156" t="s">
        <v>2710</v>
      </c>
      <c r="F103" s="156" t="s">
        <v>17</v>
      </c>
      <c r="G103" s="156" t="s">
        <v>644</v>
      </c>
      <c r="H103" s="1131" t="s">
        <v>645</v>
      </c>
      <c r="I103" s="158" t="s">
        <v>611</v>
      </c>
      <c r="J103" s="157">
        <v>1000</v>
      </c>
    </row>
    <row r="104" spans="1:10">
      <c r="A104" s="1136" t="s">
        <v>2802</v>
      </c>
      <c r="B104" s="159" t="s">
        <v>637</v>
      </c>
      <c r="C104" s="155" t="s">
        <v>2747</v>
      </c>
      <c r="D104" s="156" t="s">
        <v>2801</v>
      </c>
      <c r="E104" s="156" t="s">
        <v>2710</v>
      </c>
      <c r="F104" s="156" t="s">
        <v>17</v>
      </c>
      <c r="G104" s="156" t="s">
        <v>644</v>
      </c>
      <c r="H104" s="1131" t="s">
        <v>645</v>
      </c>
      <c r="I104" s="158" t="s">
        <v>611</v>
      </c>
      <c r="J104" s="157">
        <v>1000</v>
      </c>
    </row>
    <row r="105" spans="1:10">
      <c r="A105" s="1136" t="s">
        <v>2803</v>
      </c>
      <c r="B105" s="159" t="s">
        <v>637</v>
      </c>
      <c r="C105" s="155" t="s">
        <v>2750</v>
      </c>
      <c r="D105" s="156" t="s">
        <v>2804</v>
      </c>
      <c r="E105" s="156" t="s">
        <v>2710</v>
      </c>
      <c r="F105" s="156" t="s">
        <v>17</v>
      </c>
      <c r="G105" s="156" t="s">
        <v>646</v>
      </c>
      <c r="H105" s="1131" t="s">
        <v>647</v>
      </c>
      <c r="I105" s="158" t="s">
        <v>614</v>
      </c>
      <c r="J105" s="157">
        <v>1110</v>
      </c>
    </row>
    <row r="106" spans="1:10">
      <c r="A106" s="1136" t="s">
        <v>2805</v>
      </c>
      <c r="B106" s="159" t="s">
        <v>637</v>
      </c>
      <c r="C106" s="155" t="s">
        <v>2757</v>
      </c>
      <c r="D106" s="156" t="s">
        <v>2806</v>
      </c>
      <c r="E106" s="156" t="s">
        <v>2710</v>
      </c>
      <c r="F106" s="156" t="s">
        <v>17</v>
      </c>
      <c r="G106" s="156" t="s">
        <v>648</v>
      </c>
      <c r="H106" s="1131" t="s">
        <v>647</v>
      </c>
      <c r="I106" s="158" t="s">
        <v>617</v>
      </c>
      <c r="J106" s="157">
        <v>1170</v>
      </c>
    </row>
    <row r="107" spans="1:10">
      <c r="A107" s="1136" t="s">
        <v>2807</v>
      </c>
      <c r="B107" s="159" t="s">
        <v>637</v>
      </c>
      <c r="C107" s="155" t="s">
        <v>2759</v>
      </c>
      <c r="D107" s="156" t="s">
        <v>2808</v>
      </c>
      <c r="E107" s="156" t="s">
        <v>2710</v>
      </c>
      <c r="F107" s="156" t="s">
        <v>17</v>
      </c>
      <c r="G107" s="156" t="s">
        <v>649</v>
      </c>
      <c r="H107" s="1131" t="s">
        <v>645</v>
      </c>
      <c r="I107" s="158" t="s">
        <v>619</v>
      </c>
      <c r="J107" s="157">
        <v>1235</v>
      </c>
    </row>
    <row r="108" spans="1:10">
      <c r="A108" s="1136" t="s">
        <v>2809</v>
      </c>
      <c r="B108" s="159" t="s">
        <v>637</v>
      </c>
      <c r="C108" s="155" t="s">
        <v>2761</v>
      </c>
      <c r="D108" s="156" t="s">
        <v>2810</v>
      </c>
      <c r="E108" s="156" t="s">
        <v>2710</v>
      </c>
      <c r="F108" s="156" t="s">
        <v>17</v>
      </c>
      <c r="G108" s="156" t="s">
        <v>650</v>
      </c>
      <c r="H108" s="1131" t="s">
        <v>645</v>
      </c>
      <c r="I108" s="158" t="s">
        <v>621</v>
      </c>
      <c r="J108" s="157">
        <v>1320</v>
      </c>
    </row>
    <row r="109" spans="1:10" ht="13.5" thickBot="1">
      <c r="A109" s="1208" t="s">
        <v>2811</v>
      </c>
      <c r="B109" s="1209" t="s">
        <v>637</v>
      </c>
      <c r="C109" s="1210" t="s">
        <v>2763</v>
      </c>
      <c r="D109" s="1211" t="s">
        <v>2812</v>
      </c>
      <c r="E109" s="1211" t="s">
        <v>2710</v>
      </c>
      <c r="F109" s="1211" t="s">
        <v>17</v>
      </c>
      <c r="G109" s="1211" t="s">
        <v>651</v>
      </c>
      <c r="H109" s="1212" t="s">
        <v>645</v>
      </c>
      <c r="I109" s="1213" t="s">
        <v>624</v>
      </c>
      <c r="J109" s="1214">
        <v>1400</v>
      </c>
    </row>
  </sheetData>
  <mergeCells count="30">
    <mergeCell ref="A3:A6"/>
    <mergeCell ref="B3:B6"/>
    <mergeCell ref="C3:C5"/>
    <mergeCell ref="D3:D5"/>
    <mergeCell ref="E3:F5"/>
    <mergeCell ref="G3:G5"/>
    <mergeCell ref="H3:H5"/>
    <mergeCell ref="I3:I5"/>
    <mergeCell ref="J3:J5"/>
    <mergeCell ref="A93:J93"/>
    <mergeCell ref="A95:J95"/>
    <mergeCell ref="A96:J96"/>
    <mergeCell ref="A102:J102"/>
    <mergeCell ref="B22:B27"/>
    <mergeCell ref="A45:J45"/>
    <mergeCell ref="A53:J53"/>
    <mergeCell ref="A54:J54"/>
    <mergeCell ref="A62:J62"/>
    <mergeCell ref="A71:J71"/>
    <mergeCell ref="A72:J72"/>
    <mergeCell ref="A73:J73"/>
    <mergeCell ref="A79:J79"/>
    <mergeCell ref="A87:J87"/>
    <mergeCell ref="A7:J7"/>
    <mergeCell ref="A15:J15"/>
    <mergeCell ref="A28:J28"/>
    <mergeCell ref="A31:J31"/>
    <mergeCell ref="A32:J32"/>
    <mergeCell ref="B8:B12"/>
    <mergeCell ref="B16:B21"/>
  </mergeCells>
  <hyperlinks>
    <hyperlink ref="A2" location="Кондиционирование!R1C1" display="возврат на главную"/>
  </hyperlinks>
  <pageMargins left="0.7" right="0.7" top="0.75" bottom="0.75" header="0.3" footer="0.3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F3" sqref="F3"/>
    </sheetView>
  </sheetViews>
  <sheetFormatPr defaultRowHeight="12.75"/>
  <cols>
    <col min="1" max="1" width="13.5703125" customWidth="1"/>
    <col min="2" max="2" width="21" customWidth="1"/>
    <col min="3" max="3" width="24.140625" customWidth="1"/>
  </cols>
  <sheetData>
    <row r="1" spans="1:6">
      <c r="B1" s="544" t="s">
        <v>0</v>
      </c>
    </row>
    <row r="2" spans="1:6" ht="13.5" thickBot="1">
      <c r="A2" s="103"/>
      <c r="B2" s="103"/>
      <c r="C2" s="103"/>
      <c r="D2" s="103"/>
      <c r="E2" s="103"/>
      <c r="F2" s="103"/>
    </row>
    <row r="3" spans="1:6" ht="45.75" thickBot="1">
      <c r="A3" s="554" t="s">
        <v>183</v>
      </c>
      <c r="B3" s="2447" t="s">
        <v>182</v>
      </c>
      <c r="C3" s="2448"/>
      <c r="D3" s="555"/>
      <c r="E3" s="555" t="s">
        <v>1761</v>
      </c>
      <c r="F3" s="103"/>
    </row>
    <row r="4" spans="1:6" ht="13.5" thickBot="1">
      <c r="A4" s="2449"/>
      <c r="B4" s="2450"/>
      <c r="C4" s="2450"/>
      <c r="D4" s="2450"/>
      <c r="E4" s="2450"/>
      <c r="F4" s="103"/>
    </row>
    <row r="5" spans="1:6" ht="66">
      <c r="A5" s="556" t="s">
        <v>1762</v>
      </c>
      <c r="B5" s="2451" t="s">
        <v>1763</v>
      </c>
      <c r="C5" s="2451"/>
      <c r="D5" s="366" t="s">
        <v>1764</v>
      </c>
      <c r="E5" s="557">
        <v>130</v>
      </c>
      <c r="F5" s="103"/>
    </row>
    <row r="6" spans="1:6" ht="99">
      <c r="A6" s="558" t="s">
        <v>1765</v>
      </c>
      <c r="B6" s="2445" t="s">
        <v>1766</v>
      </c>
      <c r="C6" s="2446"/>
      <c r="D6" s="369"/>
      <c r="E6" s="559">
        <v>145</v>
      </c>
      <c r="F6" s="103"/>
    </row>
    <row r="7" spans="1:6" ht="99.75">
      <c r="A7" s="558" t="s">
        <v>1767</v>
      </c>
      <c r="B7" s="2437" t="s">
        <v>1768</v>
      </c>
      <c r="C7" s="2438"/>
      <c r="D7" s="369" t="s">
        <v>1769</v>
      </c>
      <c r="E7" s="559">
        <v>145</v>
      </c>
      <c r="F7" s="103"/>
    </row>
    <row r="8" spans="1:6" ht="17.25">
      <c r="A8" s="560" t="s">
        <v>1770</v>
      </c>
      <c r="B8" s="2439" t="s">
        <v>1771</v>
      </c>
      <c r="C8" s="2440"/>
      <c r="D8" s="370" t="s">
        <v>1772</v>
      </c>
      <c r="E8" s="561">
        <v>100</v>
      </c>
      <c r="F8" s="103"/>
    </row>
    <row r="9" spans="1:6" ht="49.5">
      <c r="A9" s="560" t="s">
        <v>1773</v>
      </c>
      <c r="B9" s="2441" t="s">
        <v>1774</v>
      </c>
      <c r="C9" s="2440"/>
      <c r="D9" s="561"/>
      <c r="E9" s="561">
        <v>25</v>
      </c>
      <c r="F9" s="103"/>
    </row>
    <row r="10" spans="1:6" ht="49.5">
      <c r="A10" s="560" t="s">
        <v>1775</v>
      </c>
      <c r="B10" s="2442" t="s">
        <v>1776</v>
      </c>
      <c r="C10" s="2443"/>
      <c r="D10" s="561"/>
      <c r="E10" s="561">
        <v>30</v>
      </c>
      <c r="F10" s="103"/>
    </row>
    <row r="11" spans="1:6" ht="16.5" thickBot="1">
      <c r="A11" s="562" t="s">
        <v>1777</v>
      </c>
      <c r="B11" s="2444" t="s">
        <v>1778</v>
      </c>
      <c r="C11" s="2444"/>
      <c r="D11" s="563"/>
      <c r="E11" s="563">
        <v>30</v>
      </c>
      <c r="F11" s="103"/>
    </row>
    <row r="12" spans="1:6">
      <c r="A12" s="103"/>
      <c r="B12" s="103"/>
      <c r="C12" s="103"/>
      <c r="D12" s="103"/>
      <c r="E12" s="103"/>
      <c r="F12" s="103"/>
    </row>
  </sheetData>
  <mergeCells count="9">
    <mergeCell ref="B6:C6"/>
    <mergeCell ref="B3:C3"/>
    <mergeCell ref="A4:E4"/>
    <mergeCell ref="B5:C5"/>
    <mergeCell ref="B7:C7"/>
    <mergeCell ref="B8:C8"/>
    <mergeCell ref="B9:C9"/>
    <mergeCell ref="B10:C10"/>
    <mergeCell ref="B11:C11"/>
  </mergeCells>
  <hyperlinks>
    <hyperlink ref="B1" location="Кондиционирование!A1" display="возврат на главную"/>
  </hyperlink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J2" sqref="J2:K2"/>
    </sheetView>
  </sheetViews>
  <sheetFormatPr defaultRowHeight="12.75"/>
  <cols>
    <col min="1" max="1" width="31.7109375" customWidth="1"/>
    <col min="2" max="2" width="21" customWidth="1"/>
    <col min="5" max="5" width="10.5703125" customWidth="1"/>
    <col min="6" max="6" width="12.140625" customWidth="1"/>
    <col min="8" max="8" width="14.7109375" customWidth="1"/>
    <col min="12" max="12" width="31.28515625" customWidth="1"/>
  </cols>
  <sheetData>
    <row r="1" spans="1:14" ht="51.75" thickBot="1">
      <c r="A1" s="162" t="s">
        <v>2</v>
      </c>
      <c r="B1" s="162" t="s">
        <v>970</v>
      </c>
      <c r="C1" s="162" t="s">
        <v>898</v>
      </c>
      <c r="D1" s="162" t="s">
        <v>663</v>
      </c>
      <c r="E1" s="162" t="s">
        <v>662</v>
      </c>
      <c r="F1" s="162" t="s">
        <v>664</v>
      </c>
      <c r="G1" s="162" t="s">
        <v>665</v>
      </c>
      <c r="H1" s="162" t="s">
        <v>2551</v>
      </c>
      <c r="I1" s="162" t="s">
        <v>971</v>
      </c>
    </row>
    <row r="2" spans="1:14" ht="15" thickBot="1">
      <c r="A2" s="1061" t="s">
        <v>2534</v>
      </c>
      <c r="B2" s="1062" t="s">
        <v>972</v>
      </c>
      <c r="C2" s="1063">
        <v>1850</v>
      </c>
      <c r="D2" s="1062">
        <v>2.5</v>
      </c>
      <c r="E2" s="1063" t="s">
        <v>2543</v>
      </c>
      <c r="F2" s="163" t="s">
        <v>973</v>
      </c>
      <c r="G2" s="163">
        <v>27</v>
      </c>
      <c r="H2" s="163" t="s">
        <v>2552</v>
      </c>
      <c r="I2" s="1069">
        <v>421</v>
      </c>
      <c r="J2" s="1993" t="s">
        <v>0</v>
      </c>
      <c r="K2" s="1993"/>
    </row>
    <row r="3" spans="1:14" ht="15" thickBot="1">
      <c r="A3" s="1064" t="s">
        <v>2535</v>
      </c>
      <c r="B3" s="1063" t="s">
        <v>972</v>
      </c>
      <c r="C3" s="1063">
        <v>3100</v>
      </c>
      <c r="D3" s="1063">
        <v>3</v>
      </c>
      <c r="E3" s="1063" t="s">
        <v>2544</v>
      </c>
      <c r="F3" s="164" t="s">
        <v>973</v>
      </c>
      <c r="G3" s="164">
        <v>36</v>
      </c>
      <c r="H3" s="163" t="s">
        <v>2553</v>
      </c>
      <c r="I3" s="1070">
        <v>530</v>
      </c>
    </row>
    <row r="4" spans="1:14" ht="15" thickBot="1">
      <c r="A4" s="1064" t="s">
        <v>2536</v>
      </c>
      <c r="B4" s="1063" t="s">
        <v>972</v>
      </c>
      <c r="C4" s="1063">
        <v>4400</v>
      </c>
      <c r="D4" s="1063">
        <v>3.5</v>
      </c>
      <c r="E4" s="1063" t="s">
        <v>2545</v>
      </c>
      <c r="F4" s="164" t="s">
        <v>973</v>
      </c>
      <c r="G4" s="164">
        <v>54</v>
      </c>
      <c r="H4" s="163" t="s">
        <v>2554</v>
      </c>
      <c r="I4" s="1070">
        <v>639</v>
      </c>
    </row>
    <row r="5" spans="1:14" ht="15" thickBot="1">
      <c r="A5" s="1064" t="s">
        <v>2537</v>
      </c>
      <c r="B5" s="1063" t="s">
        <v>974</v>
      </c>
      <c r="C5" s="1063">
        <v>1850</v>
      </c>
      <c r="D5" s="1063">
        <v>2.5</v>
      </c>
      <c r="E5" s="1063" t="s">
        <v>2548</v>
      </c>
      <c r="F5" s="164" t="s">
        <v>975</v>
      </c>
      <c r="G5" s="164">
        <v>25.7</v>
      </c>
      <c r="H5" s="163" t="s">
        <v>2552</v>
      </c>
      <c r="I5" s="1069">
        <v>421</v>
      </c>
    </row>
    <row r="6" spans="1:14" ht="15" thickBot="1">
      <c r="A6" s="1064" t="s">
        <v>2538</v>
      </c>
      <c r="B6" s="1063" t="s">
        <v>974</v>
      </c>
      <c r="C6" s="1063">
        <v>3150</v>
      </c>
      <c r="D6" s="1063">
        <v>3</v>
      </c>
      <c r="E6" s="1063" t="s">
        <v>2549</v>
      </c>
      <c r="F6" s="164" t="s">
        <v>975</v>
      </c>
      <c r="G6" s="164">
        <v>37</v>
      </c>
      <c r="H6" s="163" t="s">
        <v>2553</v>
      </c>
      <c r="I6" s="1070">
        <v>530</v>
      </c>
    </row>
    <row r="7" spans="1:14" ht="15" thickBot="1">
      <c r="A7" s="1064" t="s">
        <v>2539</v>
      </c>
      <c r="B7" s="1063" t="s">
        <v>974</v>
      </c>
      <c r="C7" s="1063">
        <v>4500</v>
      </c>
      <c r="D7" s="1063">
        <v>3.5</v>
      </c>
      <c r="E7" s="1063" t="s">
        <v>2550</v>
      </c>
      <c r="F7" s="164" t="s">
        <v>975</v>
      </c>
      <c r="G7" s="165">
        <v>55</v>
      </c>
      <c r="H7" s="163" t="s">
        <v>2554</v>
      </c>
      <c r="I7" s="1070">
        <v>639</v>
      </c>
    </row>
    <row r="8" spans="1:14" ht="15" thickBot="1">
      <c r="A8" s="1064" t="s">
        <v>2540</v>
      </c>
      <c r="B8" s="1063" t="s">
        <v>976</v>
      </c>
      <c r="C8" s="1063">
        <v>1950</v>
      </c>
      <c r="D8" s="1063">
        <v>3.5</v>
      </c>
      <c r="E8" s="1065"/>
      <c r="F8" s="164" t="s">
        <v>973</v>
      </c>
      <c r="G8" s="164">
        <v>23</v>
      </c>
      <c r="H8" s="163" t="s">
        <v>2552</v>
      </c>
      <c r="I8" s="1070">
        <v>253</v>
      </c>
    </row>
    <row r="9" spans="1:14" ht="15" thickBot="1">
      <c r="A9" s="1064" t="s">
        <v>2541</v>
      </c>
      <c r="B9" s="1063" t="s">
        <v>976</v>
      </c>
      <c r="C9" s="1063">
        <v>3200</v>
      </c>
      <c r="D9" s="1063">
        <v>3.5</v>
      </c>
      <c r="E9" s="1065"/>
      <c r="F9" s="164" t="s">
        <v>973</v>
      </c>
      <c r="G9" s="164">
        <v>31</v>
      </c>
      <c r="H9" s="163" t="s">
        <v>2553</v>
      </c>
      <c r="I9" s="1070">
        <v>353</v>
      </c>
    </row>
    <row r="10" spans="1:14" ht="15" thickBot="1">
      <c r="A10" s="1066" t="s">
        <v>2542</v>
      </c>
      <c r="B10" s="1067" t="s">
        <v>976</v>
      </c>
      <c r="C10" s="1063">
        <v>4600</v>
      </c>
      <c r="D10" s="1067">
        <v>3.5</v>
      </c>
      <c r="E10" s="1068"/>
      <c r="F10" s="168" t="s">
        <v>973</v>
      </c>
      <c r="G10" s="168">
        <v>47</v>
      </c>
      <c r="H10" s="163" t="s">
        <v>2554</v>
      </c>
      <c r="I10" s="1071">
        <v>404</v>
      </c>
    </row>
    <row r="11" spans="1:14" ht="15" thickBot="1">
      <c r="A11" s="2452" t="s">
        <v>977</v>
      </c>
      <c r="B11" s="2453"/>
      <c r="C11" s="2453"/>
      <c r="D11" s="2453"/>
      <c r="E11" s="2453"/>
      <c r="F11" s="2453"/>
      <c r="G11" s="2453"/>
      <c r="H11" s="2453"/>
      <c r="I11" s="2454"/>
    </row>
    <row r="12" spans="1:14" ht="14.25">
      <c r="A12" s="169" t="s">
        <v>978</v>
      </c>
      <c r="B12" s="170" t="s">
        <v>979</v>
      </c>
      <c r="C12" s="171"/>
      <c r="D12" s="171"/>
      <c r="E12" s="172"/>
      <c r="F12" s="171"/>
      <c r="G12" s="171"/>
      <c r="H12" s="171"/>
      <c r="I12" s="1069">
        <v>13</v>
      </c>
    </row>
    <row r="13" spans="1:14" ht="14.25">
      <c r="A13" s="173"/>
      <c r="B13" s="174" t="s">
        <v>980</v>
      </c>
      <c r="C13" s="165"/>
      <c r="D13" s="165"/>
      <c r="E13" s="166"/>
      <c r="F13" s="165"/>
      <c r="G13" s="165"/>
      <c r="H13" s="165"/>
      <c r="I13" s="1072">
        <v>20</v>
      </c>
    </row>
    <row r="14" spans="1:14" ht="14.25">
      <c r="A14" s="173"/>
      <c r="B14" s="174" t="s">
        <v>981</v>
      </c>
      <c r="C14" s="165"/>
      <c r="D14" s="165"/>
      <c r="E14" s="166"/>
      <c r="F14" s="165"/>
      <c r="G14" s="165"/>
      <c r="H14" s="165"/>
      <c r="I14" s="1072">
        <v>20</v>
      </c>
      <c r="J14" s="180" t="s">
        <v>984</v>
      </c>
      <c r="K14" s="1042"/>
      <c r="L14" s="1042"/>
      <c r="M14" s="181">
        <v>95</v>
      </c>
      <c r="N14" s="182"/>
    </row>
    <row r="15" spans="1:14" ht="14.25">
      <c r="A15" s="175" t="s">
        <v>982</v>
      </c>
      <c r="B15" s="176"/>
      <c r="C15" s="165"/>
      <c r="D15" s="165"/>
      <c r="E15" s="166"/>
      <c r="F15" s="165"/>
      <c r="G15" s="165"/>
      <c r="H15" s="165"/>
      <c r="I15" s="1072">
        <v>41</v>
      </c>
      <c r="J15" s="180" t="s">
        <v>985</v>
      </c>
      <c r="K15" s="1042"/>
      <c r="L15" s="1042"/>
      <c r="M15" s="181">
        <v>1.6</v>
      </c>
      <c r="N15" s="182"/>
    </row>
    <row r="16" spans="1:14" ht="15" thickBot="1">
      <c r="A16" s="177" t="s">
        <v>983</v>
      </c>
      <c r="B16" s="178"/>
      <c r="C16" s="179"/>
      <c r="D16" s="179"/>
      <c r="E16" s="167"/>
      <c r="F16" s="179"/>
      <c r="G16" s="179"/>
      <c r="H16" s="179"/>
      <c r="I16" s="1073">
        <v>66</v>
      </c>
      <c r="J16" s="180" t="s">
        <v>986</v>
      </c>
      <c r="K16" s="1042"/>
      <c r="L16" s="1042"/>
      <c r="M16" s="181" t="s">
        <v>2547</v>
      </c>
      <c r="N16" s="182"/>
    </row>
    <row r="17" spans="1:14" ht="14.25">
      <c r="A17" s="180"/>
      <c r="D17" s="181"/>
      <c r="E17" s="182"/>
      <c r="J17" s="180" t="s">
        <v>987</v>
      </c>
      <c r="K17" s="1042"/>
      <c r="L17" s="1042"/>
      <c r="M17" s="181">
        <v>3.4</v>
      </c>
      <c r="N17" s="182"/>
    </row>
    <row r="18" spans="1:14" ht="14.25">
      <c r="A18" s="180"/>
      <c r="D18" s="181"/>
      <c r="E18" s="182"/>
      <c r="J18" s="1059" t="s">
        <v>2546</v>
      </c>
      <c r="K18" s="1042"/>
      <c r="L18" s="1042"/>
      <c r="M18" s="1060">
        <v>2</v>
      </c>
      <c r="N18" s="182"/>
    </row>
  </sheetData>
  <mergeCells count="2">
    <mergeCell ref="J2:K2"/>
    <mergeCell ref="A11:I11"/>
  </mergeCells>
  <hyperlinks>
    <hyperlink ref="J2:K2" location="Кондиционирование!A1" display="возврат на главную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E48"/>
  <sheetViews>
    <sheetView workbookViewId="0">
      <selection activeCell="K16" sqref="K16"/>
    </sheetView>
  </sheetViews>
  <sheetFormatPr defaultRowHeight="12.75"/>
  <cols>
    <col min="1" max="1" width="52" customWidth="1"/>
    <col min="2" max="2" width="19.28515625" customWidth="1"/>
  </cols>
  <sheetData>
    <row r="1" spans="1:5" ht="13.5" thickBot="1">
      <c r="A1" s="577" t="s">
        <v>1981</v>
      </c>
    </row>
    <row r="2" spans="1:5" s="656" customFormat="1" ht="35.1" customHeight="1" thickBot="1">
      <c r="A2" s="1742" t="s">
        <v>1977</v>
      </c>
      <c r="B2" s="1028" t="s">
        <v>1980</v>
      </c>
    </row>
    <row r="3" spans="1:5" s="656" customFormat="1" ht="15" customHeight="1" thickTop="1">
      <c r="A3" s="1873" t="s">
        <v>2069</v>
      </c>
      <c r="B3" s="1874"/>
    </row>
    <row r="4" spans="1:5" s="656" customFormat="1" ht="15" customHeight="1">
      <c r="A4" s="657" t="s">
        <v>2070</v>
      </c>
      <c r="B4" s="658">
        <v>1363</v>
      </c>
      <c r="D4" s="1"/>
      <c r="E4" s="1705"/>
    </row>
    <row r="5" spans="1:5" s="656" customFormat="1" ht="15" customHeight="1">
      <c r="A5" s="657" t="s">
        <v>2071</v>
      </c>
      <c r="B5" s="658">
        <v>1712</v>
      </c>
      <c r="D5" s="1"/>
      <c r="E5" s="1705"/>
    </row>
    <row r="6" spans="1:5" s="656" customFormat="1" ht="15" customHeight="1">
      <c r="A6" s="657" t="s">
        <v>2072</v>
      </c>
      <c r="B6" s="658">
        <v>2392</v>
      </c>
      <c r="D6" s="1"/>
      <c r="E6" s="1705"/>
    </row>
    <row r="7" spans="1:5" s="656" customFormat="1" ht="15" customHeight="1">
      <c r="A7" s="659" t="s">
        <v>80</v>
      </c>
      <c r="B7" s="658">
        <v>2677</v>
      </c>
      <c r="D7" s="1"/>
      <c r="E7" s="1705"/>
    </row>
    <row r="8" spans="1:5" s="656" customFormat="1" ht="15" customHeight="1">
      <c r="A8" s="657" t="s">
        <v>2073</v>
      </c>
      <c r="B8" s="658">
        <v>2814</v>
      </c>
      <c r="D8" s="1"/>
      <c r="E8" s="1705"/>
    </row>
    <row r="9" spans="1:5" s="656" customFormat="1" ht="15" customHeight="1">
      <c r="A9" s="657" t="s">
        <v>81</v>
      </c>
      <c r="B9" s="658">
        <v>4206</v>
      </c>
      <c r="D9" s="1"/>
      <c r="E9" s="1705"/>
    </row>
    <row r="10" spans="1:5" s="656" customFormat="1" ht="15" customHeight="1">
      <c r="A10" s="657" t="s">
        <v>2074</v>
      </c>
      <c r="B10" s="658">
        <v>3321</v>
      </c>
      <c r="D10" s="1"/>
      <c r="E10" s="1705"/>
    </row>
    <row r="11" spans="1:5" s="656" customFormat="1" ht="15" customHeight="1">
      <c r="A11" s="657" t="s">
        <v>2075</v>
      </c>
      <c r="B11" s="658">
        <v>3363</v>
      </c>
      <c r="D11" s="1"/>
      <c r="E11" s="1705"/>
    </row>
    <row r="12" spans="1:5" s="656" customFormat="1" ht="15" customHeight="1">
      <c r="A12" s="657" t="s">
        <v>2076</v>
      </c>
      <c r="B12" s="658">
        <v>4207</v>
      </c>
      <c r="D12" s="1"/>
      <c r="E12" s="1705"/>
    </row>
    <row r="13" spans="1:5" s="656" customFormat="1" ht="15" customHeight="1">
      <c r="A13" s="657" t="s">
        <v>2077</v>
      </c>
      <c r="B13" s="658">
        <v>7575</v>
      </c>
      <c r="D13" s="1"/>
      <c r="E13" s="1705"/>
    </row>
    <row r="14" spans="1:5" s="656" customFormat="1" ht="15" customHeight="1">
      <c r="A14" s="657" t="s">
        <v>2078</v>
      </c>
      <c r="B14" s="658">
        <v>8834</v>
      </c>
      <c r="D14" s="1"/>
      <c r="E14" s="1705"/>
    </row>
    <row r="15" spans="1:5" s="656" customFormat="1" ht="15" customHeight="1">
      <c r="A15" s="1031" t="s">
        <v>3164</v>
      </c>
      <c r="B15" s="658">
        <v>7550</v>
      </c>
      <c r="D15" s="1"/>
      <c r="E15" s="1705"/>
    </row>
    <row r="16" spans="1:5" s="656" customFormat="1" ht="15" customHeight="1">
      <c r="A16" s="1031" t="s">
        <v>3165</v>
      </c>
      <c r="B16" s="658">
        <v>10017</v>
      </c>
      <c r="D16" s="1"/>
      <c r="E16" s="1705"/>
    </row>
    <row r="17" spans="1:5" s="656" customFormat="1" ht="15" customHeight="1">
      <c r="A17" s="1031" t="s">
        <v>3166</v>
      </c>
      <c r="B17" s="658">
        <v>12518</v>
      </c>
      <c r="D17" s="1"/>
      <c r="E17" s="1705"/>
    </row>
    <row r="18" spans="1:5" s="656" customFormat="1" ht="15" customHeight="1">
      <c r="A18" s="659"/>
      <c r="B18" s="660"/>
      <c r="D18" s="1"/>
      <c r="E18" s="1705"/>
    </row>
    <row r="19" spans="1:5" s="656" customFormat="1" ht="15" customHeight="1" thickBot="1">
      <c r="A19" s="657" t="s">
        <v>1919</v>
      </c>
      <c r="B19" s="658">
        <v>3055</v>
      </c>
      <c r="D19" s="1"/>
      <c r="E19" s="1705"/>
    </row>
    <row r="20" spans="1:5" s="656" customFormat="1" ht="15" customHeight="1">
      <c r="A20" s="1871" t="s">
        <v>1990</v>
      </c>
      <c r="B20" s="1872"/>
      <c r="D20" s="1"/>
      <c r="E20" s="1705"/>
    </row>
    <row r="21" spans="1:5" s="656" customFormat="1" ht="15" customHeight="1">
      <c r="A21" s="657" t="s">
        <v>2079</v>
      </c>
      <c r="B21" s="658">
        <v>192</v>
      </c>
      <c r="C21" s="1519" t="s">
        <v>2080</v>
      </c>
      <c r="D21" s="1"/>
      <c r="E21" s="1705"/>
    </row>
    <row r="22" spans="1:5" s="656" customFormat="1" ht="15" customHeight="1" thickBot="1">
      <c r="A22" s="661" t="s">
        <v>2081</v>
      </c>
      <c r="B22" s="662">
        <v>338</v>
      </c>
      <c r="C22" s="1519" t="s">
        <v>2082</v>
      </c>
      <c r="D22" s="1"/>
      <c r="E22" s="1705"/>
    </row>
    <row r="23" spans="1:5" s="656" customFormat="1">
      <c r="A23" s="1871" t="s">
        <v>3167</v>
      </c>
      <c r="B23" s="1872"/>
    </row>
    <row r="24" spans="1:5" s="656" customFormat="1">
      <c r="A24" s="657" t="s">
        <v>3168</v>
      </c>
      <c r="B24" s="658">
        <v>1892</v>
      </c>
    </row>
    <row r="25" spans="1:5" s="656" customFormat="1">
      <c r="A25" s="657" t="s">
        <v>3169</v>
      </c>
      <c r="B25" s="658">
        <v>2295</v>
      </c>
    </row>
    <row r="26" spans="1:5" s="656" customFormat="1" ht="13.5" thickBot="1">
      <c r="A26" s="661" t="s">
        <v>3170</v>
      </c>
      <c r="B26" s="662">
        <v>2950</v>
      </c>
    </row>
    <row r="27" spans="1:5" s="656" customFormat="1">
      <c r="B27" s="1743"/>
    </row>
    <row r="28" spans="1:5" s="656" customFormat="1">
      <c r="B28" s="1743"/>
    </row>
    <row r="29" spans="1:5" s="656" customFormat="1">
      <c r="B29" s="1743"/>
    </row>
    <row r="30" spans="1:5" s="656" customFormat="1">
      <c r="B30" s="1743"/>
    </row>
    <row r="31" spans="1:5" s="656" customFormat="1">
      <c r="B31" s="1743"/>
    </row>
    <row r="32" spans="1:5" s="656" customFormat="1">
      <c r="B32" s="1743"/>
    </row>
    <row r="33" spans="2:2" s="656" customFormat="1">
      <c r="B33" s="1743"/>
    </row>
    <row r="34" spans="2:2" s="656" customFormat="1">
      <c r="B34" s="1743"/>
    </row>
    <row r="35" spans="2:2" s="656" customFormat="1">
      <c r="B35" s="1743"/>
    </row>
    <row r="36" spans="2:2" s="656" customFormat="1">
      <c r="B36" s="1743"/>
    </row>
    <row r="37" spans="2:2" s="656" customFormat="1">
      <c r="B37" s="1743"/>
    </row>
    <row r="38" spans="2:2" s="656" customFormat="1">
      <c r="B38" s="1743"/>
    </row>
    <row r="39" spans="2:2" s="656" customFormat="1">
      <c r="B39" s="1743"/>
    </row>
    <row r="40" spans="2:2" s="656" customFormat="1">
      <c r="B40" s="1743"/>
    </row>
    <row r="41" spans="2:2" s="656" customFormat="1">
      <c r="B41" s="1743"/>
    </row>
    <row r="42" spans="2:2" s="656" customFormat="1">
      <c r="B42" s="1743"/>
    </row>
    <row r="43" spans="2:2" s="656" customFormat="1">
      <c r="B43" s="1743"/>
    </row>
    <row r="44" spans="2:2" s="656" customFormat="1">
      <c r="B44" s="1743"/>
    </row>
    <row r="45" spans="2:2" s="656" customFormat="1">
      <c r="B45" s="1743"/>
    </row>
    <row r="46" spans="2:2" s="656" customFormat="1">
      <c r="B46" s="1743"/>
    </row>
    <row r="47" spans="2:2" s="656" customFormat="1">
      <c r="B47" s="1743"/>
    </row>
    <row r="48" spans="2:2" s="656" customFormat="1">
      <c r="B48" s="1743"/>
    </row>
  </sheetData>
  <mergeCells count="3">
    <mergeCell ref="A23:B23"/>
    <mergeCell ref="A3:B3"/>
    <mergeCell ref="A20:B20"/>
  </mergeCells>
  <hyperlinks>
    <hyperlink ref="A1" location="Кондиционирование!A1" display="Возврат в меню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D272"/>
  <sheetViews>
    <sheetView workbookViewId="0">
      <selection activeCell="J5" sqref="J5"/>
    </sheetView>
  </sheetViews>
  <sheetFormatPr defaultRowHeight="15" customHeight="1"/>
  <cols>
    <col min="1" max="1" width="50.7109375" style="1" customWidth="1"/>
    <col min="2" max="2" width="20.7109375" style="1" customWidth="1"/>
    <col min="3" max="16384" width="9.140625" style="6"/>
  </cols>
  <sheetData>
    <row r="1" spans="1:3" ht="14.25" customHeight="1" thickBot="1">
      <c r="A1" s="577" t="s">
        <v>0</v>
      </c>
      <c r="B1" s="6"/>
    </row>
    <row r="2" spans="1:3" s="1" customFormat="1" ht="35.1" customHeight="1" thickBot="1">
      <c r="A2" s="1744" t="s">
        <v>2027</v>
      </c>
      <c r="B2" s="1745" t="s">
        <v>1980</v>
      </c>
    </row>
    <row r="3" spans="1:3" s="1" customFormat="1" ht="15" customHeight="1">
      <c r="A3" s="1879" t="s">
        <v>2028</v>
      </c>
      <c r="B3" s="1880"/>
    </row>
    <row r="4" spans="1:3" s="1" customFormat="1" ht="15" customHeight="1">
      <c r="A4" s="636" t="s">
        <v>2029</v>
      </c>
      <c r="B4" s="637"/>
    </row>
    <row r="5" spans="1:3" s="1" customFormat="1" ht="15" customHeight="1">
      <c r="A5" s="359" t="s">
        <v>82</v>
      </c>
      <c r="B5" s="638">
        <v>2020</v>
      </c>
    </row>
    <row r="6" spans="1:3" s="1" customFormat="1" ht="15" customHeight="1">
      <c r="A6" s="359" t="s">
        <v>83</v>
      </c>
      <c r="B6" s="638">
        <v>2065</v>
      </c>
    </row>
    <row r="7" spans="1:3" s="1" customFormat="1" ht="15" customHeight="1">
      <c r="A7" s="359" t="s">
        <v>84</v>
      </c>
      <c r="B7" s="638">
        <v>2107</v>
      </c>
    </row>
    <row r="8" spans="1:3" s="1" customFormat="1" ht="15" customHeight="1">
      <c r="A8" s="359" t="s">
        <v>85</v>
      </c>
      <c r="B8" s="638">
        <v>2252</v>
      </c>
    </row>
    <row r="9" spans="1:3" s="1" customFormat="1" ht="15" customHeight="1">
      <c r="A9" s="565" t="s">
        <v>1920</v>
      </c>
      <c r="B9" s="638">
        <v>408</v>
      </c>
      <c r="C9" s="1519" t="s">
        <v>2030</v>
      </c>
    </row>
    <row r="10" spans="1:3" s="1" customFormat="1" ht="15" customHeight="1">
      <c r="A10" s="359"/>
      <c r="B10" s="639"/>
    </row>
    <row r="11" spans="1:3" s="1" customFormat="1" ht="15" customHeight="1">
      <c r="A11" s="359" t="s">
        <v>86</v>
      </c>
      <c r="B11" s="638">
        <v>2344</v>
      </c>
    </row>
    <row r="12" spans="1:3" s="1" customFormat="1" ht="15" customHeight="1">
      <c r="A12" s="359" t="s">
        <v>87</v>
      </c>
      <c r="B12" s="638">
        <v>2448</v>
      </c>
    </row>
    <row r="13" spans="1:3" s="1" customFormat="1" ht="15" customHeight="1">
      <c r="A13" s="565" t="s">
        <v>1921</v>
      </c>
      <c r="B13" s="638">
        <v>486</v>
      </c>
      <c r="C13" s="1519" t="s">
        <v>2030</v>
      </c>
    </row>
    <row r="14" spans="1:3" s="1" customFormat="1" ht="15" customHeight="1">
      <c r="A14" s="359"/>
      <c r="B14" s="639"/>
    </row>
    <row r="15" spans="1:3" s="1" customFormat="1" ht="15" customHeight="1">
      <c r="A15" s="359" t="s">
        <v>88</v>
      </c>
      <c r="B15" s="638">
        <v>2962</v>
      </c>
    </row>
    <row r="16" spans="1:3" s="1" customFormat="1" ht="15" customHeight="1">
      <c r="A16" s="359" t="s">
        <v>89</v>
      </c>
      <c r="B16" s="638">
        <v>3470</v>
      </c>
    </row>
    <row r="17" spans="1:3" s="1" customFormat="1" ht="15" customHeight="1">
      <c r="A17" s="565" t="s">
        <v>3171</v>
      </c>
      <c r="B17" s="638">
        <v>648</v>
      </c>
      <c r="C17" s="1519" t="s">
        <v>2030</v>
      </c>
    </row>
    <row r="18" spans="1:3" s="1" customFormat="1" ht="15" customHeight="1">
      <c r="A18" s="359"/>
      <c r="B18" s="624"/>
    </row>
    <row r="19" spans="1:3" s="1" customFormat="1" ht="15" customHeight="1">
      <c r="A19" s="359" t="s">
        <v>90</v>
      </c>
      <c r="B19" s="638">
        <v>3570</v>
      </c>
    </row>
    <row r="20" spans="1:3" s="1" customFormat="1" ht="15" customHeight="1">
      <c r="A20" s="565" t="s">
        <v>1922</v>
      </c>
      <c r="B20" s="638">
        <v>1003</v>
      </c>
      <c r="C20" s="1519" t="s">
        <v>2030</v>
      </c>
    </row>
    <row r="21" spans="1:3" s="1" customFormat="1" ht="15" customHeight="1">
      <c r="A21" s="1746"/>
      <c r="B21" s="1747"/>
    </row>
    <row r="22" spans="1:3" s="1" customFormat="1" ht="15" customHeight="1">
      <c r="A22" s="636" t="s">
        <v>2031</v>
      </c>
      <c r="B22" s="637"/>
    </row>
    <row r="23" spans="1:3" s="501" customFormat="1" ht="15" customHeight="1">
      <c r="A23" s="1881" t="s">
        <v>1788</v>
      </c>
      <c r="B23" s="1882"/>
    </row>
    <row r="24" spans="1:3" s="1" customFormat="1" ht="15" customHeight="1">
      <c r="A24" s="359" t="s">
        <v>91</v>
      </c>
      <c r="B24" s="638">
        <v>1740</v>
      </c>
    </row>
    <row r="25" spans="1:3" s="1" customFormat="1" ht="15" customHeight="1">
      <c r="A25" s="359" t="s">
        <v>92</v>
      </c>
      <c r="B25" s="638">
        <v>1918</v>
      </c>
    </row>
    <row r="26" spans="1:3" s="1" customFormat="1" ht="15" customHeight="1">
      <c r="A26" s="359" t="s">
        <v>93</v>
      </c>
      <c r="B26" s="638">
        <v>1986</v>
      </c>
    </row>
    <row r="27" spans="1:3" s="1" customFormat="1" ht="15" customHeight="1">
      <c r="A27" s="359" t="s">
        <v>94</v>
      </c>
      <c r="B27" s="638">
        <v>2165</v>
      </c>
    </row>
    <row r="28" spans="1:3" s="1" customFormat="1" ht="15" customHeight="1">
      <c r="A28" s="359" t="s">
        <v>95</v>
      </c>
      <c r="B28" s="638">
        <v>2328</v>
      </c>
    </row>
    <row r="29" spans="1:3" s="1" customFormat="1" ht="15" customHeight="1">
      <c r="A29" s="359" t="s">
        <v>96</v>
      </c>
      <c r="B29" s="638">
        <v>2582</v>
      </c>
    </row>
    <row r="30" spans="1:3" s="1" customFormat="1" ht="15" customHeight="1">
      <c r="A30" s="359" t="s">
        <v>97</v>
      </c>
      <c r="B30" s="638">
        <v>3315</v>
      </c>
    </row>
    <row r="31" spans="1:3" s="1" customFormat="1" ht="15" customHeight="1">
      <c r="A31" s="565" t="s">
        <v>1845</v>
      </c>
      <c r="B31" s="638">
        <v>378</v>
      </c>
      <c r="C31" s="1519" t="s">
        <v>2032</v>
      </c>
    </row>
    <row r="32" spans="1:3" s="1" customFormat="1" ht="15" customHeight="1">
      <c r="A32" s="565" t="s">
        <v>1848</v>
      </c>
      <c r="B32" s="638">
        <v>646</v>
      </c>
      <c r="C32" s="1519" t="s">
        <v>2033</v>
      </c>
    </row>
    <row r="33" spans="1:3" s="1" customFormat="1" ht="15" customHeight="1">
      <c r="A33" s="570"/>
      <c r="B33" s="639"/>
    </row>
    <row r="34" spans="1:3" s="501" customFormat="1" ht="15" customHeight="1">
      <c r="A34" s="1881" t="s">
        <v>1789</v>
      </c>
      <c r="B34" s="1882"/>
    </row>
    <row r="35" spans="1:3" s="1" customFormat="1" ht="15" customHeight="1">
      <c r="A35" s="565" t="s">
        <v>1923</v>
      </c>
      <c r="B35" s="638">
        <v>1460</v>
      </c>
    </row>
    <row r="36" spans="1:3" s="1" customFormat="1" ht="15" customHeight="1">
      <c r="A36" s="565" t="s">
        <v>1924</v>
      </c>
      <c r="B36" s="638">
        <v>1483</v>
      </c>
    </row>
    <row r="37" spans="1:3" s="1" customFormat="1" ht="15" customHeight="1">
      <c r="A37" s="565" t="s">
        <v>1925</v>
      </c>
      <c r="B37" s="638">
        <v>1516</v>
      </c>
    </row>
    <row r="38" spans="1:3" s="1" customFormat="1" ht="15" customHeight="1">
      <c r="A38" s="565" t="s">
        <v>1926</v>
      </c>
      <c r="B38" s="638">
        <v>1542</v>
      </c>
    </row>
    <row r="39" spans="1:3" s="1" customFormat="1" ht="15" customHeight="1">
      <c r="A39" s="565" t="s">
        <v>1927</v>
      </c>
      <c r="B39" s="638">
        <v>1644</v>
      </c>
    </row>
    <row r="40" spans="1:3" s="1" customFormat="1" ht="15" customHeight="1">
      <c r="A40" s="565" t="s">
        <v>1928</v>
      </c>
      <c r="B40" s="638">
        <v>1714</v>
      </c>
    </row>
    <row r="41" spans="1:3" s="1" customFormat="1" ht="15" customHeight="1">
      <c r="A41" s="566" t="s">
        <v>1858</v>
      </c>
      <c r="B41" s="638">
        <v>250</v>
      </c>
      <c r="C41" s="1519" t="s">
        <v>2034</v>
      </c>
    </row>
    <row r="42" spans="1:3" s="1" customFormat="1" ht="15" customHeight="1">
      <c r="A42" s="635"/>
      <c r="B42" s="640"/>
    </row>
    <row r="43" spans="1:3" s="1" customFormat="1" ht="15" customHeight="1">
      <c r="A43" s="641" t="s">
        <v>2035</v>
      </c>
      <c r="B43" s="642"/>
    </row>
    <row r="44" spans="1:3" s="1" customFormat="1" ht="15" customHeight="1">
      <c r="A44" s="359" t="s">
        <v>98</v>
      </c>
      <c r="B44" s="638">
        <v>1981</v>
      </c>
    </row>
    <row r="45" spans="1:3" s="1" customFormat="1" ht="15" customHeight="1">
      <c r="A45" s="359" t="s">
        <v>99</v>
      </c>
      <c r="B45" s="638">
        <v>2052</v>
      </c>
    </row>
    <row r="46" spans="1:3" s="1" customFormat="1" ht="15" customHeight="1">
      <c r="A46" s="359" t="s">
        <v>100</v>
      </c>
      <c r="B46" s="638">
        <v>2066</v>
      </c>
    </row>
    <row r="47" spans="1:3" s="1" customFormat="1" ht="15" customHeight="1">
      <c r="A47" s="359" t="s">
        <v>101</v>
      </c>
      <c r="B47" s="638">
        <v>2152</v>
      </c>
    </row>
    <row r="48" spans="1:3" s="1" customFormat="1" ht="15" customHeight="1">
      <c r="A48" s="565" t="s">
        <v>2036</v>
      </c>
      <c r="B48" s="638">
        <v>448</v>
      </c>
      <c r="C48" s="1519" t="s">
        <v>2030</v>
      </c>
    </row>
    <row r="49" spans="1:2" s="1" customFormat="1" ht="15" customHeight="1">
      <c r="A49" s="643"/>
      <c r="B49" s="644"/>
    </row>
    <row r="50" spans="1:2" s="1" customFormat="1" ht="15" customHeight="1">
      <c r="A50" s="1883" t="s">
        <v>2037</v>
      </c>
      <c r="B50" s="1884"/>
    </row>
    <row r="51" spans="1:2" s="1" customFormat="1" ht="15" customHeight="1">
      <c r="A51" s="359" t="s">
        <v>102</v>
      </c>
      <c r="B51" s="638">
        <v>2369</v>
      </c>
    </row>
    <row r="52" spans="1:2" s="1" customFormat="1" ht="15" customHeight="1">
      <c r="A52" s="359" t="s">
        <v>103</v>
      </c>
      <c r="B52" s="638">
        <v>2534</v>
      </c>
    </row>
    <row r="53" spans="1:2" s="1" customFormat="1" ht="15" customHeight="1">
      <c r="A53" s="359" t="s">
        <v>104</v>
      </c>
      <c r="B53" s="638">
        <v>2662</v>
      </c>
    </row>
    <row r="54" spans="1:2" s="1" customFormat="1" ht="15" customHeight="1">
      <c r="A54" s="359"/>
      <c r="B54" s="639"/>
    </row>
    <row r="55" spans="1:2" s="1" customFormat="1" ht="15" customHeight="1">
      <c r="A55" s="565" t="s">
        <v>1929</v>
      </c>
      <c r="B55" s="638">
        <v>1400</v>
      </c>
    </row>
    <row r="56" spans="1:2" s="1" customFormat="1" ht="15" customHeight="1">
      <c r="A56" s="565" t="s">
        <v>1930</v>
      </c>
      <c r="B56" s="638">
        <v>1437</v>
      </c>
    </row>
    <row r="57" spans="1:2" s="1" customFormat="1" ht="15" customHeight="1">
      <c r="A57" s="565" t="s">
        <v>1931</v>
      </c>
      <c r="B57" s="638">
        <v>1539</v>
      </c>
    </row>
    <row r="58" spans="1:2" s="1" customFormat="1" ht="15" customHeight="1">
      <c r="A58" s="565" t="s">
        <v>1932</v>
      </c>
      <c r="B58" s="638">
        <v>1550</v>
      </c>
    </row>
    <row r="59" spans="1:2" s="1" customFormat="1" ht="15" customHeight="1">
      <c r="A59" s="565" t="s">
        <v>1933</v>
      </c>
      <c r="B59" s="638">
        <v>1564</v>
      </c>
    </row>
    <row r="60" spans="1:2" s="1" customFormat="1" ht="15" customHeight="1">
      <c r="A60" s="565" t="s">
        <v>1934</v>
      </c>
      <c r="B60" s="638">
        <v>1657</v>
      </c>
    </row>
    <row r="61" spans="1:2" s="1" customFormat="1" ht="15" customHeight="1">
      <c r="A61" s="565" t="s">
        <v>1935</v>
      </c>
      <c r="B61" s="638">
        <v>1744</v>
      </c>
    </row>
    <row r="62" spans="1:2" s="1" customFormat="1" ht="15" customHeight="1">
      <c r="A62" s="359"/>
      <c r="B62" s="639"/>
    </row>
    <row r="63" spans="1:2" s="1" customFormat="1" ht="15" customHeight="1">
      <c r="A63" s="565" t="s">
        <v>1936</v>
      </c>
      <c r="B63" s="638">
        <v>1701</v>
      </c>
    </row>
    <row r="64" spans="1:2" s="1" customFormat="1" ht="15" customHeight="1">
      <c r="A64" s="565" t="s">
        <v>1937</v>
      </c>
      <c r="B64" s="638">
        <v>1718</v>
      </c>
    </row>
    <row r="65" spans="1:2" s="1" customFormat="1" ht="15" customHeight="1">
      <c r="A65" s="565" t="s">
        <v>1938</v>
      </c>
      <c r="B65" s="638">
        <v>1834</v>
      </c>
    </row>
    <row r="66" spans="1:2" s="1" customFormat="1" ht="15" customHeight="1">
      <c r="A66" s="359" t="s">
        <v>1939</v>
      </c>
      <c r="B66" s="638">
        <v>1851</v>
      </c>
    </row>
    <row r="67" spans="1:2" s="1" customFormat="1" ht="15" customHeight="1">
      <c r="A67" s="359" t="s">
        <v>1940</v>
      </c>
      <c r="B67" s="638">
        <v>1960</v>
      </c>
    </row>
    <row r="68" spans="1:2" s="1" customFormat="1" ht="15" customHeight="1">
      <c r="A68" s="359" t="s">
        <v>1941</v>
      </c>
      <c r="B68" s="638">
        <v>2061</v>
      </c>
    </row>
    <row r="69" spans="1:2" s="1" customFormat="1" ht="15" customHeight="1">
      <c r="A69" s="359" t="s">
        <v>1942</v>
      </c>
      <c r="B69" s="638">
        <v>2130</v>
      </c>
    </row>
    <row r="70" spans="1:2" s="1" customFormat="1" ht="15" customHeight="1">
      <c r="A70" s="359" t="s">
        <v>1943</v>
      </c>
      <c r="B70" s="638">
        <v>2216</v>
      </c>
    </row>
    <row r="71" spans="1:2" s="1" customFormat="1" ht="15" customHeight="1">
      <c r="A71" s="359" t="s">
        <v>1944</v>
      </c>
      <c r="B71" s="638">
        <v>2418</v>
      </c>
    </row>
    <row r="72" spans="1:2" s="1" customFormat="1" ht="15" customHeight="1">
      <c r="A72" s="359" t="s">
        <v>1945</v>
      </c>
      <c r="B72" s="638">
        <v>2616</v>
      </c>
    </row>
    <row r="73" spans="1:2" s="1" customFormat="1" ht="15" customHeight="1">
      <c r="A73" s="359" t="s">
        <v>1946</v>
      </c>
      <c r="B73" s="638">
        <v>2866</v>
      </c>
    </row>
    <row r="74" spans="1:2" s="1" customFormat="1" ht="15" customHeight="1">
      <c r="A74" s="645"/>
      <c r="B74" s="640"/>
    </row>
    <row r="75" spans="1:2" s="1" customFormat="1" ht="15" customHeight="1">
      <c r="A75" s="359" t="s">
        <v>105</v>
      </c>
      <c r="B75" s="638">
        <v>2405</v>
      </c>
    </row>
    <row r="76" spans="1:2" s="1" customFormat="1" ht="15" customHeight="1">
      <c r="A76" s="359" t="s">
        <v>106</v>
      </c>
      <c r="B76" s="638">
        <v>2479</v>
      </c>
    </row>
    <row r="77" spans="1:2" s="1" customFormat="1" ht="15" customHeight="1">
      <c r="A77" s="359" t="s">
        <v>107</v>
      </c>
      <c r="B77" s="638">
        <v>2623</v>
      </c>
    </row>
    <row r="78" spans="1:2" s="1" customFormat="1" ht="15" customHeight="1">
      <c r="A78" s="359" t="s">
        <v>108</v>
      </c>
      <c r="B78" s="638">
        <v>2793</v>
      </c>
    </row>
    <row r="79" spans="1:2" s="1" customFormat="1" ht="15" customHeight="1">
      <c r="A79" s="359" t="s">
        <v>109</v>
      </c>
      <c r="B79" s="638">
        <v>2914</v>
      </c>
    </row>
    <row r="80" spans="1:2" s="1" customFormat="1" ht="15" customHeight="1">
      <c r="A80" s="359" t="s">
        <v>110</v>
      </c>
      <c r="B80" s="638">
        <v>3241</v>
      </c>
    </row>
    <row r="81" spans="1:2" s="1" customFormat="1" ht="15" customHeight="1">
      <c r="A81" s="359" t="s">
        <v>111</v>
      </c>
      <c r="B81" s="638">
        <v>3488</v>
      </c>
    </row>
    <row r="82" spans="1:2" s="1" customFormat="1" ht="15" customHeight="1">
      <c r="A82" s="359" t="s">
        <v>112</v>
      </c>
      <c r="B82" s="638">
        <v>3607</v>
      </c>
    </row>
    <row r="83" spans="1:2" s="1" customFormat="1" ht="15" customHeight="1">
      <c r="A83" s="565" t="s">
        <v>539</v>
      </c>
      <c r="B83" s="638">
        <v>5563</v>
      </c>
    </row>
    <row r="84" spans="1:2" s="1" customFormat="1" ht="15" customHeight="1">
      <c r="A84" s="565" t="s">
        <v>540</v>
      </c>
      <c r="B84" s="638">
        <v>6172</v>
      </c>
    </row>
    <row r="85" spans="1:2" s="1" customFormat="1" ht="15" customHeight="1">
      <c r="A85" s="1748" t="s">
        <v>2038</v>
      </c>
      <c r="B85" s="642"/>
    </row>
    <row r="86" spans="1:2" s="1" customFormat="1" ht="15" customHeight="1">
      <c r="A86" s="565" t="s">
        <v>1947</v>
      </c>
      <c r="B86" s="638">
        <v>3375</v>
      </c>
    </row>
    <row r="87" spans="1:2" s="1" customFormat="1" ht="15" customHeight="1">
      <c r="A87" s="565" t="s">
        <v>1948</v>
      </c>
      <c r="B87" s="638">
        <v>4411</v>
      </c>
    </row>
    <row r="88" spans="1:2" s="1" customFormat="1" ht="15" customHeight="1">
      <c r="A88" s="565" t="s">
        <v>1949</v>
      </c>
      <c r="B88" s="638">
        <v>5789</v>
      </c>
    </row>
    <row r="89" spans="1:2" s="1" customFormat="1" ht="15" customHeight="1">
      <c r="A89" s="565" t="s">
        <v>1950</v>
      </c>
      <c r="B89" s="638">
        <v>6467</v>
      </c>
    </row>
    <row r="90" spans="1:2" s="1" customFormat="1" ht="15" customHeight="1">
      <c r="A90" s="570"/>
      <c r="B90" s="646"/>
    </row>
    <row r="91" spans="1:2" s="1" customFormat="1" ht="15" customHeight="1">
      <c r="A91" s="641" t="s">
        <v>2039</v>
      </c>
      <c r="B91" s="642"/>
    </row>
    <row r="92" spans="1:2" s="1" customFormat="1" ht="15" customHeight="1">
      <c r="A92" s="359" t="s">
        <v>113</v>
      </c>
      <c r="B92" s="638">
        <v>2267</v>
      </c>
    </row>
    <row r="93" spans="1:2" s="1" customFormat="1" ht="15" customHeight="1">
      <c r="A93" s="359" t="s">
        <v>114</v>
      </c>
      <c r="B93" s="638">
        <v>2515</v>
      </c>
    </row>
    <row r="94" spans="1:2" s="1" customFormat="1" ht="15" customHeight="1">
      <c r="A94" s="359" t="s">
        <v>115</v>
      </c>
      <c r="B94" s="638">
        <v>3083</v>
      </c>
    </row>
    <row r="95" spans="1:2" s="1" customFormat="1" ht="15" customHeight="1">
      <c r="A95" s="359" t="s">
        <v>116</v>
      </c>
      <c r="B95" s="638">
        <v>3524</v>
      </c>
    </row>
    <row r="96" spans="1:2" s="1" customFormat="1" ht="15" customHeight="1">
      <c r="A96" s="570"/>
      <c r="B96" s="646"/>
    </row>
    <row r="97" spans="1:2" s="1" customFormat="1" ht="15" customHeight="1">
      <c r="A97" s="641" t="s">
        <v>2040</v>
      </c>
      <c r="B97" s="642"/>
    </row>
    <row r="98" spans="1:2" s="1" customFormat="1" ht="15" customHeight="1">
      <c r="A98" s="359" t="s">
        <v>117</v>
      </c>
      <c r="B98" s="638">
        <v>1144</v>
      </c>
    </row>
    <row r="99" spans="1:2" s="1" customFormat="1" ht="15" customHeight="1">
      <c r="A99" s="359" t="s">
        <v>118</v>
      </c>
      <c r="B99" s="638">
        <v>1165</v>
      </c>
    </row>
    <row r="100" spans="1:2" s="1" customFormat="1" ht="15" customHeight="1">
      <c r="A100" s="359" t="s">
        <v>119</v>
      </c>
      <c r="B100" s="638">
        <v>1201</v>
      </c>
    </row>
    <row r="101" spans="1:2" s="1" customFormat="1" ht="15" customHeight="1">
      <c r="A101" s="359" t="s">
        <v>120</v>
      </c>
      <c r="B101" s="638">
        <v>1252</v>
      </c>
    </row>
    <row r="102" spans="1:2" s="1" customFormat="1" ht="15" customHeight="1">
      <c r="A102" s="359" t="s">
        <v>121</v>
      </c>
      <c r="B102" s="638">
        <v>1294</v>
      </c>
    </row>
    <row r="103" spans="1:2" s="1" customFormat="1" ht="15" customHeight="1">
      <c r="A103" s="359" t="s">
        <v>122</v>
      </c>
      <c r="B103" s="638">
        <v>1323</v>
      </c>
    </row>
    <row r="104" spans="1:2" s="1" customFormat="1" ht="15" customHeight="1">
      <c r="A104" s="359" t="s">
        <v>123</v>
      </c>
      <c r="B104" s="638">
        <v>1435</v>
      </c>
    </row>
    <row r="105" spans="1:2" s="1" customFormat="1" ht="15" customHeight="1">
      <c r="A105" s="359" t="s">
        <v>124</v>
      </c>
      <c r="B105" s="638">
        <v>1772</v>
      </c>
    </row>
    <row r="106" spans="1:2" s="1" customFormat="1" ht="15" customHeight="1">
      <c r="A106" s="570"/>
      <c r="B106" s="646"/>
    </row>
    <row r="107" spans="1:2" s="1" customFormat="1" ht="15" customHeight="1">
      <c r="A107" s="641" t="s">
        <v>2041</v>
      </c>
      <c r="B107" s="642"/>
    </row>
    <row r="108" spans="1:2" s="1" customFormat="1" ht="15" customHeight="1">
      <c r="A108" s="359" t="s">
        <v>125</v>
      </c>
      <c r="B108" s="638">
        <v>1829</v>
      </c>
    </row>
    <row r="109" spans="1:2" s="1" customFormat="1" ht="15" customHeight="1">
      <c r="A109" s="359" t="s">
        <v>126</v>
      </c>
      <c r="B109" s="638">
        <v>1846</v>
      </c>
    </row>
    <row r="110" spans="1:2" s="1" customFormat="1" ht="15" customHeight="1">
      <c r="A110" s="359" t="s">
        <v>127</v>
      </c>
      <c r="B110" s="638">
        <v>1872</v>
      </c>
    </row>
    <row r="111" spans="1:2" s="1" customFormat="1" ht="15" customHeight="1">
      <c r="A111" s="359" t="s">
        <v>128</v>
      </c>
      <c r="B111" s="638">
        <v>1943</v>
      </c>
    </row>
    <row r="112" spans="1:2" s="1" customFormat="1" ht="15" customHeight="1">
      <c r="A112" s="359"/>
      <c r="B112" s="639"/>
    </row>
    <row r="113" spans="1:2" s="1" customFormat="1" ht="15" customHeight="1">
      <c r="A113" s="359" t="s">
        <v>129</v>
      </c>
      <c r="B113" s="638">
        <v>2012</v>
      </c>
    </row>
    <row r="114" spans="1:2" s="1" customFormat="1" ht="15" customHeight="1">
      <c r="A114" s="359" t="s">
        <v>130</v>
      </c>
      <c r="B114" s="638">
        <v>2026</v>
      </c>
    </row>
    <row r="115" spans="1:2" s="1" customFormat="1" ht="15" customHeight="1">
      <c r="A115" s="359" t="s">
        <v>131</v>
      </c>
      <c r="B115" s="638">
        <v>2056</v>
      </c>
    </row>
    <row r="116" spans="1:2" s="1" customFormat="1" ht="15" customHeight="1">
      <c r="A116" s="359" t="s">
        <v>132</v>
      </c>
      <c r="B116" s="638">
        <v>2129</v>
      </c>
    </row>
    <row r="117" spans="1:2" s="1" customFormat="1" ht="15" customHeight="1">
      <c r="A117" s="359" t="s">
        <v>133</v>
      </c>
      <c r="B117" s="638">
        <v>2210</v>
      </c>
    </row>
    <row r="118" spans="1:2" s="1" customFormat="1" ht="15" customHeight="1">
      <c r="A118" s="359" t="s">
        <v>134</v>
      </c>
      <c r="B118" s="638">
        <v>2291</v>
      </c>
    </row>
    <row r="119" spans="1:2" s="1" customFormat="1" ht="15" customHeight="1">
      <c r="A119" s="359"/>
      <c r="B119" s="639"/>
    </row>
    <row r="120" spans="1:2" s="1" customFormat="1" ht="15" customHeight="1">
      <c r="A120" s="359" t="s">
        <v>135</v>
      </c>
      <c r="B120" s="638">
        <v>1836</v>
      </c>
    </row>
    <row r="121" spans="1:2" s="1" customFormat="1" ht="15" customHeight="1">
      <c r="A121" s="359" t="s">
        <v>136</v>
      </c>
      <c r="B121" s="638">
        <v>1847</v>
      </c>
    </row>
    <row r="122" spans="1:2" s="1" customFormat="1" ht="15" customHeight="1">
      <c r="A122" s="359" t="s">
        <v>137</v>
      </c>
      <c r="B122" s="638">
        <v>1886</v>
      </c>
    </row>
    <row r="123" spans="1:2" s="1" customFormat="1" ht="15" customHeight="1">
      <c r="A123" s="359" t="s">
        <v>138</v>
      </c>
      <c r="B123" s="638">
        <v>1922</v>
      </c>
    </row>
    <row r="124" spans="1:2" s="1" customFormat="1" ht="15" customHeight="1">
      <c r="A124" s="359" t="s">
        <v>139</v>
      </c>
      <c r="B124" s="638">
        <v>1975</v>
      </c>
    </row>
    <row r="125" spans="1:2" s="1" customFormat="1" ht="15" customHeight="1">
      <c r="A125" s="359" t="s">
        <v>140</v>
      </c>
      <c r="B125" s="638">
        <v>2032</v>
      </c>
    </row>
    <row r="126" spans="1:2" s="1" customFormat="1" ht="15" customHeight="1">
      <c r="A126" s="359"/>
      <c r="B126" s="639"/>
    </row>
    <row r="127" spans="1:2" s="1" customFormat="1" ht="15" customHeight="1">
      <c r="A127" s="359" t="s">
        <v>141</v>
      </c>
      <c r="B127" s="638">
        <v>1872</v>
      </c>
    </row>
    <row r="128" spans="1:2" s="1" customFormat="1" ht="15" customHeight="1">
      <c r="A128" s="359" t="s">
        <v>142</v>
      </c>
      <c r="B128" s="638">
        <v>1884</v>
      </c>
    </row>
    <row r="129" spans="1:2" s="1" customFormat="1" ht="15" customHeight="1">
      <c r="A129" s="359" t="s">
        <v>143</v>
      </c>
      <c r="B129" s="638">
        <v>1922</v>
      </c>
    </row>
    <row r="130" spans="1:2" s="1" customFormat="1" ht="15" customHeight="1">
      <c r="A130" s="359" t="s">
        <v>144</v>
      </c>
      <c r="B130" s="638">
        <v>1959</v>
      </c>
    </row>
    <row r="131" spans="1:2" s="1" customFormat="1" ht="15" customHeight="1">
      <c r="A131" s="359" t="s">
        <v>145</v>
      </c>
      <c r="B131" s="638">
        <v>2019</v>
      </c>
    </row>
    <row r="132" spans="1:2" s="1" customFormat="1" ht="15" customHeight="1">
      <c r="A132" s="359" t="s">
        <v>146</v>
      </c>
      <c r="B132" s="638">
        <v>2073</v>
      </c>
    </row>
    <row r="133" spans="1:2" s="1" customFormat="1" ht="15" customHeight="1">
      <c r="A133" s="570"/>
      <c r="B133" s="640"/>
    </row>
    <row r="134" spans="1:2" s="1" customFormat="1" ht="15" customHeight="1">
      <c r="A134" s="641" t="s">
        <v>2042</v>
      </c>
      <c r="B134" s="642"/>
    </row>
    <row r="135" spans="1:2" s="1" customFormat="1" ht="15" customHeight="1">
      <c r="A135" s="359" t="s">
        <v>147</v>
      </c>
      <c r="B135" s="638">
        <v>10414</v>
      </c>
    </row>
    <row r="136" spans="1:2" s="1" customFormat="1" ht="15" customHeight="1">
      <c r="A136" s="359"/>
      <c r="B136" s="646"/>
    </row>
    <row r="137" spans="1:2" s="1" customFormat="1" ht="15" customHeight="1">
      <c r="A137" s="641" t="s">
        <v>2043</v>
      </c>
      <c r="B137" s="642"/>
    </row>
    <row r="138" spans="1:2" s="1" customFormat="1" ht="15" customHeight="1">
      <c r="A138" s="565" t="s">
        <v>1951</v>
      </c>
      <c r="B138" s="638">
        <v>5314</v>
      </c>
    </row>
    <row r="139" spans="1:2" s="1" customFormat="1" ht="15" customHeight="1">
      <c r="A139" s="565" t="s">
        <v>1952</v>
      </c>
      <c r="B139" s="638">
        <v>7381</v>
      </c>
    </row>
    <row r="140" spans="1:2" s="1" customFormat="1" ht="15" customHeight="1">
      <c r="A140" s="565" t="s">
        <v>1790</v>
      </c>
      <c r="B140" s="638">
        <v>4343</v>
      </c>
    </row>
    <row r="141" spans="1:2" s="1" customFormat="1" ht="15" customHeight="1">
      <c r="A141" s="570"/>
      <c r="B141" s="646"/>
    </row>
    <row r="142" spans="1:2" s="1" customFormat="1" ht="15" customHeight="1">
      <c r="A142" s="1875" t="s">
        <v>2044</v>
      </c>
      <c r="B142" s="1876"/>
    </row>
    <row r="143" spans="1:2" s="1" customFormat="1" ht="15" customHeight="1">
      <c r="A143" s="647" t="s">
        <v>2045</v>
      </c>
      <c r="B143" s="637"/>
    </row>
    <row r="144" spans="1:2" s="1" customFormat="1" ht="15" customHeight="1">
      <c r="A144" s="565" t="s">
        <v>1953</v>
      </c>
      <c r="B144" s="638">
        <v>7273</v>
      </c>
    </row>
    <row r="145" spans="1:4" s="1" customFormat="1" ht="15" customHeight="1">
      <c r="A145" s="565" t="s">
        <v>1954</v>
      </c>
      <c r="B145" s="638">
        <v>7933</v>
      </c>
    </row>
    <row r="146" spans="1:4" s="1" customFormat="1" ht="15" customHeight="1">
      <c r="A146" s="565" t="s">
        <v>1955</v>
      </c>
      <c r="B146" s="638">
        <v>8012</v>
      </c>
    </row>
    <row r="147" spans="1:4" s="1" customFormat="1" ht="15" customHeight="1">
      <c r="A147" s="565" t="s">
        <v>1956</v>
      </c>
      <c r="B147" s="638">
        <v>8815</v>
      </c>
    </row>
    <row r="148" spans="1:4" s="1" customFormat="1" ht="15" customHeight="1">
      <c r="A148" s="565" t="s">
        <v>1957</v>
      </c>
      <c r="B148" s="638">
        <v>9477</v>
      </c>
    </row>
    <row r="149" spans="1:4" s="1" customFormat="1" ht="15" customHeight="1">
      <c r="A149" s="565" t="s">
        <v>1958</v>
      </c>
      <c r="B149" s="638">
        <v>9936</v>
      </c>
    </row>
    <row r="150" spans="1:4" s="1" customFormat="1" ht="15" customHeight="1">
      <c r="A150" s="620" t="s">
        <v>1994</v>
      </c>
      <c r="B150" s="618"/>
    </row>
    <row r="151" spans="1:4" s="1" customFormat="1" ht="15" customHeight="1">
      <c r="A151" s="565" t="s">
        <v>863</v>
      </c>
      <c r="B151" s="638">
        <v>1167</v>
      </c>
    </row>
    <row r="152" spans="1:4" s="45" customFormat="1" ht="15" customHeight="1">
      <c r="A152" s="565" t="s">
        <v>864</v>
      </c>
      <c r="B152" s="638">
        <v>1432</v>
      </c>
      <c r="D152" s="1"/>
    </row>
    <row r="153" spans="1:4" s="45" customFormat="1" ht="15" customHeight="1">
      <c r="A153" s="359"/>
      <c r="B153" s="640"/>
      <c r="D153" s="1"/>
    </row>
    <row r="154" spans="1:4" s="1" customFormat="1" ht="15" customHeight="1">
      <c r="A154" s="641" t="s">
        <v>2046</v>
      </c>
      <c r="B154" s="648"/>
    </row>
    <row r="155" spans="1:4" s="1" customFormat="1" ht="15" customHeight="1">
      <c r="A155" s="565" t="s">
        <v>541</v>
      </c>
      <c r="B155" s="638">
        <v>10102</v>
      </c>
    </row>
    <row r="156" spans="1:4" s="1" customFormat="1" ht="15" customHeight="1">
      <c r="A156" s="359"/>
      <c r="B156" s="640"/>
    </row>
    <row r="157" spans="1:4" s="1" customFormat="1" ht="15" customHeight="1">
      <c r="A157" s="359" t="s">
        <v>816</v>
      </c>
      <c r="B157" s="638">
        <v>10181</v>
      </c>
    </row>
    <row r="158" spans="1:4" s="1" customFormat="1" ht="15" customHeight="1">
      <c r="A158" s="359" t="s">
        <v>817</v>
      </c>
      <c r="B158" s="638">
        <v>12349</v>
      </c>
    </row>
    <row r="159" spans="1:4" s="1" customFormat="1" ht="15" customHeight="1">
      <c r="A159" s="359" t="s">
        <v>818</v>
      </c>
      <c r="B159" s="638">
        <v>14814</v>
      </c>
    </row>
    <row r="160" spans="1:4" s="1" customFormat="1" ht="15" customHeight="1">
      <c r="A160" s="359" t="s">
        <v>819</v>
      </c>
      <c r="B160" s="638">
        <v>17288</v>
      </c>
    </row>
    <row r="161" spans="1:2" s="1" customFormat="1" ht="15" customHeight="1">
      <c r="A161" s="359" t="s">
        <v>820</v>
      </c>
      <c r="B161" s="638">
        <v>19751</v>
      </c>
    </row>
    <row r="162" spans="1:2" s="1" customFormat="1" ht="15" customHeight="1">
      <c r="A162" s="359" t="s">
        <v>821</v>
      </c>
      <c r="B162" s="638">
        <v>22225</v>
      </c>
    </row>
    <row r="163" spans="1:2" s="1" customFormat="1" ht="15" customHeight="1">
      <c r="A163" s="359" t="s">
        <v>822</v>
      </c>
      <c r="B163" s="638">
        <v>25748</v>
      </c>
    </row>
    <row r="164" spans="1:2" s="1" customFormat="1" ht="15" customHeight="1">
      <c r="A164" s="641" t="s">
        <v>2047</v>
      </c>
      <c r="B164" s="648"/>
    </row>
    <row r="165" spans="1:2" s="1" customFormat="1" ht="15" customHeight="1">
      <c r="A165" s="359" t="s">
        <v>542</v>
      </c>
      <c r="B165" s="638">
        <v>9901</v>
      </c>
    </row>
    <row r="166" spans="1:2" s="1" customFormat="1" ht="15" customHeight="1">
      <c r="A166" s="359" t="s">
        <v>543</v>
      </c>
      <c r="B166" s="638">
        <v>12381</v>
      </c>
    </row>
    <row r="167" spans="1:2" s="1" customFormat="1" ht="15" customHeight="1">
      <c r="A167" s="359" t="s">
        <v>544</v>
      </c>
      <c r="B167" s="638">
        <v>14853</v>
      </c>
    </row>
    <row r="168" spans="1:2" s="1" customFormat="1" ht="15" customHeight="1">
      <c r="A168" s="359" t="s">
        <v>545</v>
      </c>
      <c r="B168" s="638">
        <v>17333</v>
      </c>
    </row>
    <row r="169" spans="1:2" s="1" customFormat="1" ht="15" customHeight="1">
      <c r="A169" s="359" t="s">
        <v>546</v>
      </c>
      <c r="B169" s="638">
        <v>19803</v>
      </c>
    </row>
    <row r="170" spans="1:2" s="1" customFormat="1" ht="15" customHeight="1">
      <c r="A170" s="359" t="s">
        <v>547</v>
      </c>
      <c r="B170" s="638">
        <v>22283</v>
      </c>
    </row>
    <row r="171" spans="1:2" s="1" customFormat="1" ht="15" customHeight="1">
      <c r="A171" s="359" t="s">
        <v>548</v>
      </c>
      <c r="B171" s="638">
        <v>24874</v>
      </c>
    </row>
    <row r="172" spans="1:2" s="1" customFormat="1" ht="15" customHeight="1">
      <c r="A172" s="636" t="s">
        <v>2048</v>
      </c>
      <c r="B172" s="649"/>
    </row>
    <row r="173" spans="1:2" s="1" customFormat="1" ht="15" customHeight="1">
      <c r="A173" s="359" t="s">
        <v>823</v>
      </c>
      <c r="B173" s="638">
        <v>15259</v>
      </c>
    </row>
    <row r="174" spans="1:2" s="1" customFormat="1" ht="15" customHeight="1">
      <c r="A174" s="359" t="s">
        <v>824</v>
      </c>
      <c r="B174" s="638">
        <v>18894</v>
      </c>
    </row>
    <row r="175" spans="1:2" s="1" customFormat="1" ht="15" customHeight="1">
      <c r="A175" s="359" t="s">
        <v>825</v>
      </c>
      <c r="B175" s="638">
        <v>22959</v>
      </c>
    </row>
    <row r="176" spans="1:2" s="1" customFormat="1" ht="15" customHeight="1">
      <c r="A176" s="359" t="s">
        <v>826</v>
      </c>
      <c r="B176" s="638">
        <v>26792</v>
      </c>
    </row>
    <row r="177" spans="1:2" s="1" customFormat="1" ht="15" customHeight="1">
      <c r="A177" s="359" t="s">
        <v>827</v>
      </c>
      <c r="B177" s="638">
        <v>30608</v>
      </c>
    </row>
    <row r="178" spans="1:2" s="1" customFormat="1" ht="15" customHeight="1">
      <c r="A178" s="359" t="s">
        <v>828</v>
      </c>
      <c r="B178" s="638">
        <v>34443</v>
      </c>
    </row>
    <row r="179" spans="1:2" s="1" customFormat="1" ht="15" customHeight="1">
      <c r="A179" s="359" t="s">
        <v>829</v>
      </c>
      <c r="B179" s="638">
        <v>38165</v>
      </c>
    </row>
    <row r="180" spans="1:2" s="1" customFormat="1" ht="15" customHeight="1">
      <c r="A180" s="636" t="s">
        <v>2049</v>
      </c>
      <c r="B180" s="640"/>
    </row>
    <row r="181" spans="1:2" s="1" customFormat="1" ht="15" customHeight="1">
      <c r="A181" s="359" t="s">
        <v>1791</v>
      </c>
      <c r="B181" s="638">
        <v>17300</v>
      </c>
    </row>
    <row r="182" spans="1:2" s="1" customFormat="1" ht="15" customHeight="1">
      <c r="A182" s="359" t="s">
        <v>155</v>
      </c>
      <c r="B182" s="638">
        <v>21630</v>
      </c>
    </row>
    <row r="183" spans="1:2" s="1" customFormat="1" ht="15" customHeight="1">
      <c r="A183" s="359" t="s">
        <v>156</v>
      </c>
      <c r="B183" s="638">
        <v>25953</v>
      </c>
    </row>
    <row r="184" spans="1:2" s="1" customFormat="1" ht="15" customHeight="1">
      <c r="A184" s="359" t="s">
        <v>157</v>
      </c>
      <c r="B184" s="638">
        <v>30279</v>
      </c>
    </row>
    <row r="185" spans="1:2" s="1" customFormat="1" ht="15" customHeight="1">
      <c r="A185" s="636" t="s">
        <v>2050</v>
      </c>
      <c r="B185" s="649"/>
    </row>
    <row r="186" spans="1:2" s="1" customFormat="1" ht="15" customHeight="1">
      <c r="A186" s="626" t="s">
        <v>149</v>
      </c>
      <c r="B186" s="638">
        <v>18661</v>
      </c>
    </row>
    <row r="187" spans="1:2" s="1" customFormat="1" ht="15" customHeight="1">
      <c r="A187" s="626" t="s">
        <v>150</v>
      </c>
      <c r="B187" s="638">
        <v>23196</v>
      </c>
    </row>
    <row r="188" spans="1:2" s="1" customFormat="1" ht="15" customHeight="1">
      <c r="A188" s="650"/>
      <c r="B188" s="651"/>
    </row>
    <row r="189" spans="1:2" s="1" customFormat="1" ht="15" customHeight="1">
      <c r="A189" s="565" t="s">
        <v>2051</v>
      </c>
      <c r="B189" s="638">
        <v>252</v>
      </c>
    </row>
    <row r="190" spans="1:2" s="1" customFormat="1" ht="15" customHeight="1">
      <c r="A190" s="565" t="s">
        <v>2052</v>
      </c>
      <c r="B190" s="638">
        <v>294</v>
      </c>
    </row>
    <row r="191" spans="1:2" s="1" customFormat="1" ht="15" customHeight="1">
      <c r="A191" s="565" t="s">
        <v>2053</v>
      </c>
      <c r="B191" s="638">
        <v>545</v>
      </c>
    </row>
    <row r="192" spans="1:2" s="1" customFormat="1" ht="15" customHeight="1">
      <c r="A192" s="1877" t="s">
        <v>2054</v>
      </c>
      <c r="B192" s="1878"/>
    </row>
    <row r="193" spans="1:2" s="1" customFormat="1" ht="15" customHeight="1">
      <c r="A193" s="570"/>
      <c r="B193" s="638"/>
    </row>
    <row r="194" spans="1:2" s="1" customFormat="1" ht="15" customHeight="1">
      <c r="A194" s="647" t="s">
        <v>2055</v>
      </c>
      <c r="B194" s="637"/>
    </row>
    <row r="195" spans="1:2" s="1" customFormat="1" ht="15" customHeight="1">
      <c r="A195" s="641" t="s">
        <v>2056</v>
      </c>
      <c r="B195" s="649"/>
    </row>
    <row r="196" spans="1:2" s="1" customFormat="1" ht="15" customHeight="1">
      <c r="A196" s="359" t="s">
        <v>830</v>
      </c>
      <c r="B196" s="638">
        <v>14228</v>
      </c>
    </row>
    <row r="197" spans="1:2" s="1" customFormat="1" ht="15" customHeight="1">
      <c r="A197" s="359" t="s">
        <v>831</v>
      </c>
      <c r="B197" s="638">
        <v>17784</v>
      </c>
    </row>
    <row r="198" spans="1:2" s="1" customFormat="1" ht="15" customHeight="1">
      <c r="A198" s="359" t="s">
        <v>832</v>
      </c>
      <c r="B198" s="638">
        <v>21280</v>
      </c>
    </row>
    <row r="199" spans="1:2" s="1" customFormat="1" ht="15" customHeight="1">
      <c r="A199" s="359" t="s">
        <v>833</v>
      </c>
      <c r="B199" s="638">
        <v>25408</v>
      </c>
    </row>
    <row r="200" spans="1:2" s="1" customFormat="1" ht="15" customHeight="1">
      <c r="A200" s="359" t="s">
        <v>834</v>
      </c>
      <c r="B200" s="638">
        <v>28584</v>
      </c>
    </row>
    <row r="201" spans="1:2" s="1" customFormat="1" ht="15" customHeight="1">
      <c r="A201" s="359" t="s">
        <v>835</v>
      </c>
      <c r="B201" s="638">
        <v>32741</v>
      </c>
    </row>
    <row r="202" spans="1:2" s="1" customFormat="1" ht="15" customHeight="1">
      <c r="A202" s="565" t="s">
        <v>1792</v>
      </c>
      <c r="B202" s="638">
        <v>41182</v>
      </c>
    </row>
    <row r="203" spans="1:2" s="1" customFormat="1" ht="15" customHeight="1">
      <c r="A203" s="636" t="s">
        <v>2048</v>
      </c>
      <c r="B203" s="640"/>
    </row>
    <row r="204" spans="1:2" s="1" customFormat="1" ht="15" customHeight="1">
      <c r="A204" s="565" t="s">
        <v>2057</v>
      </c>
      <c r="B204" s="638">
        <v>15549</v>
      </c>
    </row>
    <row r="205" spans="1:2" s="1" customFormat="1" ht="15" customHeight="1">
      <c r="A205" s="359" t="s">
        <v>2058</v>
      </c>
      <c r="B205" s="638">
        <v>19773</v>
      </c>
    </row>
    <row r="206" spans="1:2" s="1" customFormat="1" ht="15" customHeight="1">
      <c r="A206" s="359" t="s">
        <v>2059</v>
      </c>
      <c r="B206" s="638">
        <v>23251</v>
      </c>
    </row>
    <row r="207" spans="1:2" s="1" customFormat="1" ht="15" customHeight="1">
      <c r="A207" s="359" t="s">
        <v>2060</v>
      </c>
      <c r="B207" s="638">
        <v>27128</v>
      </c>
    </row>
    <row r="208" spans="1:2" s="1" customFormat="1" ht="15" customHeight="1">
      <c r="A208" s="636" t="s">
        <v>2061</v>
      </c>
      <c r="B208" s="652"/>
    </row>
    <row r="209" spans="1:2" s="1" customFormat="1" ht="15" customHeight="1">
      <c r="A209" s="653" t="s">
        <v>158</v>
      </c>
      <c r="B209" s="638">
        <v>22883</v>
      </c>
    </row>
    <row r="210" spans="1:2" s="1" customFormat="1" ht="15" customHeight="1">
      <c r="A210" s="653" t="s">
        <v>159</v>
      </c>
      <c r="B210" s="638">
        <v>28601</v>
      </c>
    </row>
    <row r="211" spans="1:2" s="1" customFormat="1" ht="15" customHeight="1">
      <c r="A211" s="653" t="s">
        <v>160</v>
      </c>
      <c r="B211" s="638">
        <v>34319</v>
      </c>
    </row>
    <row r="212" spans="1:2" s="1" customFormat="1" ht="15" customHeight="1">
      <c r="A212" s="650"/>
      <c r="B212" s="651"/>
    </row>
    <row r="213" spans="1:2" s="1" customFormat="1" ht="15" customHeight="1">
      <c r="A213" s="359" t="s">
        <v>151</v>
      </c>
      <c r="B213" s="638">
        <v>441</v>
      </c>
    </row>
    <row r="214" spans="1:2" s="1" customFormat="1" ht="15" customHeight="1">
      <c r="A214" s="359" t="s">
        <v>152</v>
      </c>
      <c r="B214" s="638">
        <v>498</v>
      </c>
    </row>
    <row r="215" spans="1:2" s="1" customFormat="1" ht="15" customHeight="1">
      <c r="A215" s="359" t="s">
        <v>153</v>
      </c>
      <c r="B215" s="638">
        <v>752</v>
      </c>
    </row>
    <row r="216" spans="1:2" s="1" customFormat="1" ht="15" customHeight="1">
      <c r="A216" s="359" t="s">
        <v>154</v>
      </c>
      <c r="B216" s="638">
        <v>812</v>
      </c>
    </row>
    <row r="217" spans="1:2" s="1" customFormat="1" ht="15" customHeight="1">
      <c r="A217" s="1877" t="s">
        <v>2054</v>
      </c>
      <c r="B217" s="1878"/>
    </row>
    <row r="218" spans="1:2" s="1" customFormat="1" ht="15" customHeight="1">
      <c r="A218" s="359"/>
      <c r="B218" s="638"/>
    </row>
    <row r="219" spans="1:2" s="1" customFormat="1" ht="15" customHeight="1">
      <c r="A219" s="647" t="s">
        <v>2062</v>
      </c>
      <c r="B219" s="637"/>
    </row>
    <row r="220" spans="1:2" s="1" customFormat="1" ht="15" customHeight="1">
      <c r="A220" s="636" t="s">
        <v>2063</v>
      </c>
      <c r="B220" s="652"/>
    </row>
    <row r="221" spans="1:2" s="1" customFormat="1" ht="15" customHeight="1">
      <c r="A221" s="653" t="s">
        <v>161</v>
      </c>
      <c r="B221" s="638">
        <v>24174</v>
      </c>
    </row>
    <row r="222" spans="1:2" s="1" customFormat="1" ht="15" customHeight="1">
      <c r="A222" s="653" t="s">
        <v>162</v>
      </c>
      <c r="B222" s="638">
        <v>26576</v>
      </c>
    </row>
    <row r="223" spans="1:2" s="1" customFormat="1" ht="15" customHeight="1">
      <c r="A223" s="653" t="s">
        <v>163</v>
      </c>
      <c r="B223" s="638">
        <v>29004</v>
      </c>
    </row>
    <row r="224" spans="1:2" s="1" customFormat="1" ht="15" customHeight="1">
      <c r="A224" s="653"/>
      <c r="B224" s="640"/>
    </row>
    <row r="225" spans="1:4" s="1" customFormat="1" ht="15" customHeight="1">
      <c r="A225" s="359" t="s">
        <v>2051</v>
      </c>
      <c r="B225" s="638">
        <v>252</v>
      </c>
    </row>
    <row r="226" spans="1:4" s="1" customFormat="1" ht="15" customHeight="1">
      <c r="A226" s="359" t="s">
        <v>2052</v>
      </c>
      <c r="B226" s="638">
        <v>294</v>
      </c>
    </row>
    <row r="227" spans="1:4" s="1" customFormat="1" ht="15" customHeight="1">
      <c r="A227" s="359" t="s">
        <v>2053</v>
      </c>
      <c r="B227" s="638">
        <v>545</v>
      </c>
    </row>
    <row r="228" spans="1:4" s="1" customFormat="1" ht="15" customHeight="1">
      <c r="A228" s="654"/>
      <c r="B228" s="640"/>
    </row>
    <row r="229" spans="1:4" s="1" customFormat="1" ht="15" customHeight="1">
      <c r="A229" s="655" t="s">
        <v>161</v>
      </c>
      <c r="B229" s="638">
        <v>24174</v>
      </c>
      <c r="D229" s="1723"/>
    </row>
    <row r="230" spans="1:4" s="1" customFormat="1" ht="15" customHeight="1">
      <c r="A230" s="655" t="s">
        <v>162</v>
      </c>
      <c r="B230" s="638">
        <v>26576</v>
      </c>
      <c r="D230" s="1723"/>
    </row>
    <row r="231" spans="1:4" s="1" customFormat="1" ht="15" customHeight="1">
      <c r="A231" s="655" t="s">
        <v>163</v>
      </c>
      <c r="B231" s="638">
        <v>29004</v>
      </c>
      <c r="D231" s="1723"/>
    </row>
    <row r="232" spans="1:4" s="1" customFormat="1" ht="15" customHeight="1">
      <c r="A232" s="650"/>
      <c r="B232" s="640"/>
      <c r="C232" s="45"/>
    </row>
    <row r="233" spans="1:4" s="1" customFormat="1" ht="15" customHeight="1">
      <c r="A233" s="655" t="s">
        <v>1793</v>
      </c>
      <c r="B233" s="638">
        <v>24174</v>
      </c>
    </row>
    <row r="234" spans="1:4" s="1" customFormat="1" ht="15" customHeight="1">
      <c r="A234" s="653" t="s">
        <v>1794</v>
      </c>
      <c r="B234" s="638">
        <v>29733</v>
      </c>
    </row>
    <row r="235" spans="1:4" s="1" customFormat="1" ht="15" customHeight="1">
      <c r="A235" s="653" t="s">
        <v>1795</v>
      </c>
      <c r="B235" s="638">
        <v>35535</v>
      </c>
    </row>
    <row r="236" spans="1:4" s="1" customFormat="1" ht="15" customHeight="1">
      <c r="A236" s="653" t="s">
        <v>1796</v>
      </c>
      <c r="B236" s="638">
        <v>38919</v>
      </c>
    </row>
    <row r="237" spans="1:4" s="1" customFormat="1" ht="15" customHeight="1">
      <c r="A237" s="653" t="s">
        <v>1797</v>
      </c>
      <c r="B237" s="638">
        <v>42787</v>
      </c>
    </row>
    <row r="238" spans="1:4" s="1" customFormat="1" ht="15" customHeight="1">
      <c r="A238" s="653" t="s">
        <v>1798</v>
      </c>
      <c r="B238" s="638">
        <v>47138</v>
      </c>
    </row>
    <row r="239" spans="1:4" s="1" customFormat="1" ht="15" customHeight="1">
      <c r="A239" s="653" t="s">
        <v>1799</v>
      </c>
      <c r="B239" s="638">
        <v>51973</v>
      </c>
    </row>
    <row r="240" spans="1:4" s="1" customFormat="1" ht="15" customHeight="1">
      <c r="A240" s="653" t="s">
        <v>1800</v>
      </c>
      <c r="B240" s="638">
        <v>57049</v>
      </c>
    </row>
    <row r="241" spans="1:3" s="1" customFormat="1" ht="15" customHeight="1">
      <c r="A241" s="653" t="s">
        <v>1801</v>
      </c>
      <c r="B241" s="638">
        <v>62851</v>
      </c>
    </row>
    <row r="242" spans="1:3" s="1" customFormat="1" ht="15" customHeight="1">
      <c r="A242" s="650"/>
      <c r="B242" s="640"/>
      <c r="C242" s="45"/>
    </row>
    <row r="243" spans="1:3" s="1" customFormat="1" ht="15" customHeight="1">
      <c r="A243" s="653" t="s">
        <v>1802</v>
      </c>
      <c r="B243" s="638">
        <v>24174</v>
      </c>
    </row>
    <row r="244" spans="1:3" s="1" customFormat="1" ht="15" customHeight="1">
      <c r="A244" s="653" t="s">
        <v>1803</v>
      </c>
      <c r="B244" s="638">
        <v>29733</v>
      </c>
    </row>
    <row r="245" spans="1:3" s="1" customFormat="1" ht="15" customHeight="1">
      <c r="A245" s="653" t="s">
        <v>1804</v>
      </c>
      <c r="B245" s="638">
        <v>35535</v>
      </c>
    </row>
    <row r="246" spans="1:3" s="1" customFormat="1" ht="15" customHeight="1">
      <c r="A246" s="653" t="s">
        <v>1805</v>
      </c>
      <c r="B246" s="638">
        <v>38919</v>
      </c>
    </row>
    <row r="247" spans="1:3" s="1" customFormat="1" ht="15" customHeight="1">
      <c r="A247" s="653" t="s">
        <v>1806</v>
      </c>
      <c r="B247" s="638">
        <v>42787</v>
      </c>
    </row>
    <row r="248" spans="1:3" s="1" customFormat="1" ht="15" customHeight="1">
      <c r="A248" s="653" t="s">
        <v>1807</v>
      </c>
      <c r="B248" s="638">
        <v>47138</v>
      </c>
    </row>
    <row r="249" spans="1:3" s="1" customFormat="1" ht="15" customHeight="1">
      <c r="A249" s="653" t="s">
        <v>1808</v>
      </c>
      <c r="B249" s="638">
        <v>51973</v>
      </c>
    </row>
    <row r="250" spans="1:3" s="1" customFormat="1" ht="15" customHeight="1">
      <c r="A250" s="653" t="s">
        <v>1809</v>
      </c>
      <c r="B250" s="638">
        <v>57049</v>
      </c>
    </row>
    <row r="251" spans="1:3" s="1" customFormat="1" ht="15" customHeight="1">
      <c r="A251" s="653" t="s">
        <v>1810</v>
      </c>
      <c r="B251" s="638">
        <v>62851</v>
      </c>
    </row>
    <row r="252" spans="1:3" s="1" customFormat="1" ht="15" customHeight="1">
      <c r="A252" s="1877" t="s">
        <v>2054</v>
      </c>
      <c r="B252" s="1878"/>
    </row>
    <row r="253" spans="1:3" s="1" customFormat="1" ht="15" customHeight="1">
      <c r="A253" s="359"/>
      <c r="B253" s="638"/>
    </row>
    <row r="254" spans="1:3" s="1" customFormat="1" ht="15" customHeight="1">
      <c r="A254" s="636" t="s">
        <v>2064</v>
      </c>
      <c r="B254" s="652"/>
    </row>
    <row r="255" spans="1:3" s="1" customFormat="1" ht="15" customHeight="1">
      <c r="A255" s="565" t="s">
        <v>1818</v>
      </c>
      <c r="B255" s="638">
        <v>5518</v>
      </c>
    </row>
    <row r="256" spans="1:3" s="1" customFormat="1" ht="15" customHeight="1">
      <c r="A256" s="565" t="s">
        <v>1820</v>
      </c>
      <c r="B256" s="638">
        <v>6116</v>
      </c>
    </row>
    <row r="257" spans="1:2" s="1" customFormat="1" ht="15" customHeight="1">
      <c r="A257" s="565" t="s">
        <v>1821</v>
      </c>
      <c r="B257" s="638">
        <v>7040</v>
      </c>
    </row>
    <row r="258" spans="1:2" s="1" customFormat="1" ht="15" customHeight="1">
      <c r="A258" s="565" t="s">
        <v>2065</v>
      </c>
      <c r="B258" s="638">
        <v>8465</v>
      </c>
    </row>
    <row r="259" spans="1:2" s="1" customFormat="1" ht="15" customHeight="1">
      <c r="A259" s="565" t="s">
        <v>2066</v>
      </c>
      <c r="B259" s="638">
        <v>9576</v>
      </c>
    </row>
    <row r="260" spans="1:2" s="1" customFormat="1" ht="15" customHeight="1">
      <c r="A260" s="565" t="s">
        <v>2067</v>
      </c>
      <c r="B260" s="638">
        <v>11112</v>
      </c>
    </row>
    <row r="261" spans="1:2" s="1" customFormat="1" ht="15" customHeight="1">
      <c r="A261" s="565" t="s">
        <v>2068</v>
      </c>
      <c r="B261" s="638">
        <v>12545</v>
      </c>
    </row>
    <row r="262" spans="1:2" s="1" customFormat="1" ht="15" customHeight="1">
      <c r="A262" s="359"/>
      <c r="B262" s="640"/>
    </row>
    <row r="263" spans="1:2" s="1" customFormat="1" ht="15" customHeight="1">
      <c r="A263" s="565" t="s">
        <v>1822</v>
      </c>
      <c r="B263" s="638">
        <v>8300</v>
      </c>
    </row>
    <row r="264" spans="1:2" s="1" customFormat="1" ht="15" customHeight="1">
      <c r="A264" s="565" t="s">
        <v>1813</v>
      </c>
      <c r="B264" s="638">
        <v>9576</v>
      </c>
    </row>
    <row r="265" spans="1:2" s="1" customFormat="1" ht="15" customHeight="1">
      <c r="A265" s="565" t="s">
        <v>1814</v>
      </c>
      <c r="B265" s="638">
        <v>11113</v>
      </c>
    </row>
    <row r="266" spans="1:2" s="1" customFormat="1" ht="15" customHeight="1">
      <c r="A266" s="565" t="s">
        <v>1815</v>
      </c>
      <c r="B266" s="638">
        <v>12546</v>
      </c>
    </row>
    <row r="267" spans="1:2" s="1" customFormat="1" ht="15" customHeight="1">
      <c r="A267" s="359"/>
      <c r="B267" s="639"/>
    </row>
    <row r="268" spans="1:2" s="1" customFormat="1" ht="15" customHeight="1">
      <c r="A268" s="565" t="s">
        <v>1819</v>
      </c>
      <c r="B268" s="638">
        <v>4378</v>
      </c>
    </row>
    <row r="269" spans="1:2" s="1" customFormat="1" ht="15" customHeight="1">
      <c r="A269" s="565" t="s">
        <v>1823</v>
      </c>
      <c r="B269" s="638">
        <v>6638</v>
      </c>
    </row>
    <row r="270" spans="1:2" s="1" customFormat="1" ht="15" customHeight="1">
      <c r="A270" s="359"/>
      <c r="B270" s="639"/>
    </row>
    <row r="271" spans="1:2" s="1" customFormat="1" ht="15" customHeight="1">
      <c r="A271" s="565" t="s">
        <v>1816</v>
      </c>
      <c r="B271" s="638">
        <v>14795</v>
      </c>
    </row>
    <row r="272" spans="1:2" s="1" customFormat="1" ht="15" customHeight="1" thickBot="1">
      <c r="A272" s="613" t="s">
        <v>1817</v>
      </c>
      <c r="B272" s="638">
        <v>13445</v>
      </c>
    </row>
  </sheetData>
  <sheetProtection selectLockedCells="1" selectUnlockedCells="1"/>
  <mergeCells count="8">
    <mergeCell ref="A142:B142"/>
    <mergeCell ref="A192:B192"/>
    <mergeCell ref="A217:B217"/>
    <mergeCell ref="A252:B252"/>
    <mergeCell ref="A3:B3"/>
    <mergeCell ref="A23:B23"/>
    <mergeCell ref="A34:B34"/>
    <mergeCell ref="A50:B50"/>
  </mergeCells>
  <hyperlinks>
    <hyperlink ref="A1" location="Кондиционирование!A1" display="возврат на главную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B305"/>
  <sheetViews>
    <sheetView workbookViewId="0">
      <selection activeCell="G10" sqref="G10"/>
    </sheetView>
  </sheetViews>
  <sheetFormatPr defaultRowHeight="12.75"/>
  <cols>
    <col min="1" max="1" width="47.42578125" customWidth="1"/>
    <col min="2" max="2" width="31.85546875" customWidth="1"/>
    <col min="3" max="3" width="13.140625" customWidth="1"/>
  </cols>
  <sheetData>
    <row r="1" spans="1:2" s="1" customFormat="1" ht="35.1" customHeight="1">
      <c r="A1" s="1749" t="s">
        <v>1977</v>
      </c>
      <c r="B1" s="1750" t="s">
        <v>1980</v>
      </c>
    </row>
    <row r="2" spans="1:2" s="1" customFormat="1" ht="15" customHeight="1">
      <c r="A2" s="655" t="s">
        <v>1959</v>
      </c>
      <c r="B2" s="1751">
        <v>5517</v>
      </c>
    </row>
    <row r="3" spans="1:2" s="1" customFormat="1" ht="15" customHeight="1">
      <c r="A3" s="653" t="s">
        <v>1811</v>
      </c>
      <c r="B3" s="1751">
        <v>5517</v>
      </c>
    </row>
    <row r="4" spans="1:2" s="1" customFormat="1" ht="15" customHeight="1">
      <c r="A4" s="653" t="s">
        <v>1035</v>
      </c>
      <c r="B4" s="1751">
        <v>4521</v>
      </c>
    </row>
    <row r="5" spans="1:2" s="1" customFormat="1" ht="15" customHeight="1">
      <c r="A5" s="653" t="s">
        <v>1036</v>
      </c>
      <c r="B5" s="1751">
        <v>4724</v>
      </c>
    </row>
    <row r="6" spans="1:2" s="1" customFormat="1" ht="15" customHeight="1">
      <c r="A6" s="655" t="s">
        <v>3172</v>
      </c>
      <c r="B6" s="1751">
        <v>2539</v>
      </c>
    </row>
    <row r="7" spans="1:2" s="1" customFormat="1" ht="15" customHeight="1">
      <c r="A7" s="653" t="s">
        <v>1037</v>
      </c>
      <c r="B7" s="1751">
        <v>2691</v>
      </c>
    </row>
    <row r="8" spans="1:2" s="1" customFormat="1" ht="15" customHeight="1">
      <c r="A8" s="653" t="s">
        <v>1812</v>
      </c>
      <c r="B8" s="1751">
        <v>5456</v>
      </c>
    </row>
    <row r="9" spans="1:2" s="1706" customFormat="1" ht="15" customHeight="1">
      <c r="A9" s="1752" t="s">
        <v>1813</v>
      </c>
      <c r="B9" s="1751">
        <v>9576</v>
      </c>
    </row>
    <row r="10" spans="1:2" s="1706" customFormat="1" ht="15" customHeight="1">
      <c r="A10" s="1752" t="s">
        <v>1814</v>
      </c>
      <c r="B10" s="1751">
        <v>11113</v>
      </c>
    </row>
    <row r="11" spans="1:2" s="1706" customFormat="1" ht="15" customHeight="1">
      <c r="A11" s="1753" t="s">
        <v>1815</v>
      </c>
      <c r="B11" s="1751">
        <v>12546</v>
      </c>
    </row>
    <row r="12" spans="1:2" s="1706" customFormat="1" ht="15" customHeight="1">
      <c r="A12" s="1752" t="s">
        <v>1816</v>
      </c>
      <c r="B12" s="1751">
        <v>14795</v>
      </c>
    </row>
    <row r="13" spans="1:2" s="1706" customFormat="1" ht="15" customHeight="1">
      <c r="A13" s="1752" t="s">
        <v>1817</v>
      </c>
      <c r="B13" s="1751">
        <v>13445</v>
      </c>
    </row>
    <row r="14" spans="1:2" s="1706" customFormat="1" ht="15" customHeight="1">
      <c r="A14" s="1753" t="s">
        <v>1818</v>
      </c>
      <c r="B14" s="1751">
        <v>5518</v>
      </c>
    </row>
    <row r="15" spans="1:2" s="1706" customFormat="1" ht="15" customHeight="1">
      <c r="A15" s="1752" t="s">
        <v>1819</v>
      </c>
      <c r="B15" s="1751">
        <v>4378</v>
      </c>
    </row>
    <row r="16" spans="1:2" s="1706" customFormat="1" ht="15" customHeight="1">
      <c r="A16" s="1752" t="s">
        <v>1820</v>
      </c>
      <c r="B16" s="1751">
        <v>6116</v>
      </c>
    </row>
    <row r="17" spans="1:2" s="1706" customFormat="1" ht="15" customHeight="1">
      <c r="A17" s="1752" t="s">
        <v>1821</v>
      </c>
      <c r="B17" s="1751">
        <v>7040</v>
      </c>
    </row>
    <row r="18" spans="1:2" s="1706" customFormat="1" ht="15" customHeight="1">
      <c r="A18" s="1753" t="s">
        <v>1822</v>
      </c>
      <c r="B18" s="1751">
        <v>8300</v>
      </c>
    </row>
    <row r="19" spans="1:2" s="1706" customFormat="1" ht="15" customHeight="1">
      <c r="A19" s="1752" t="s">
        <v>1823</v>
      </c>
      <c r="B19" s="1751">
        <v>6638</v>
      </c>
    </row>
    <row r="20" spans="1:2" s="1" customFormat="1" ht="15" customHeight="1">
      <c r="A20" s="653" t="s">
        <v>1790</v>
      </c>
      <c r="B20" s="1751">
        <v>4343</v>
      </c>
    </row>
    <row r="21" spans="1:2" s="1" customFormat="1" ht="15" customHeight="1">
      <c r="A21" s="653" t="s">
        <v>1824</v>
      </c>
      <c r="B21" s="1751">
        <v>648</v>
      </c>
    </row>
    <row r="22" spans="1:2" s="1" customFormat="1" ht="15" customHeight="1">
      <c r="A22" s="655" t="s">
        <v>1922</v>
      </c>
      <c r="B22" s="1751">
        <v>1003</v>
      </c>
    </row>
    <row r="23" spans="1:2" s="1" customFormat="1" ht="15" customHeight="1">
      <c r="A23" s="655" t="s">
        <v>1920</v>
      </c>
      <c r="B23" s="1751">
        <v>408</v>
      </c>
    </row>
    <row r="24" spans="1:2" s="1" customFormat="1" ht="15" customHeight="1">
      <c r="A24" s="655" t="s">
        <v>1921</v>
      </c>
      <c r="B24" s="1751">
        <v>486</v>
      </c>
    </row>
    <row r="25" spans="1:2" s="1" customFormat="1" ht="15" customHeight="1">
      <c r="A25" s="653" t="s">
        <v>836</v>
      </c>
      <c r="B25" s="1751">
        <v>833</v>
      </c>
    </row>
    <row r="26" spans="1:2" s="1" customFormat="1" ht="15" customHeight="1">
      <c r="A26" s="655" t="s">
        <v>3173</v>
      </c>
      <c r="B26" s="1751">
        <v>2692</v>
      </c>
    </row>
    <row r="27" spans="1:2" s="1" customFormat="1" ht="15" customHeight="1">
      <c r="A27" s="653" t="s">
        <v>1038</v>
      </c>
      <c r="B27" s="1751">
        <v>784</v>
      </c>
    </row>
    <row r="28" spans="1:2" s="1706" customFormat="1" ht="15" customHeight="1">
      <c r="A28" s="1752" t="s">
        <v>1825</v>
      </c>
      <c r="B28" s="1751">
        <v>908</v>
      </c>
    </row>
    <row r="29" spans="1:2" s="1" customFormat="1" ht="15" customHeight="1">
      <c r="A29" s="653" t="s">
        <v>151</v>
      </c>
      <c r="B29" s="1751">
        <v>441</v>
      </c>
    </row>
    <row r="30" spans="1:2" s="1" customFormat="1" ht="15" customHeight="1">
      <c r="A30" s="653" t="s">
        <v>153</v>
      </c>
      <c r="B30" s="1751">
        <v>752</v>
      </c>
    </row>
    <row r="31" spans="1:2" s="1" customFormat="1" ht="15" customHeight="1">
      <c r="A31" s="655" t="s">
        <v>1826</v>
      </c>
      <c r="B31" s="1751">
        <v>157</v>
      </c>
    </row>
    <row r="32" spans="1:2" s="1706" customFormat="1" ht="15" customHeight="1">
      <c r="A32" s="655" t="s">
        <v>1827</v>
      </c>
      <c r="B32" s="1751">
        <v>441</v>
      </c>
    </row>
    <row r="33" spans="1:2" s="1" customFormat="1" ht="15" customHeight="1">
      <c r="A33" s="653" t="s">
        <v>152</v>
      </c>
      <c r="B33" s="1751">
        <v>498</v>
      </c>
    </row>
    <row r="34" spans="1:2" s="1" customFormat="1" ht="15" customHeight="1">
      <c r="A34" s="653" t="s">
        <v>154</v>
      </c>
      <c r="B34" s="1751">
        <v>812</v>
      </c>
    </row>
    <row r="35" spans="1:2" s="1" customFormat="1" ht="15" customHeight="1">
      <c r="A35" s="655" t="s">
        <v>2051</v>
      </c>
      <c r="B35" s="1751">
        <v>252</v>
      </c>
    </row>
    <row r="36" spans="1:2" s="1" customFormat="1" ht="15" customHeight="1">
      <c r="A36" s="653" t="s">
        <v>1828</v>
      </c>
      <c r="B36" s="1751">
        <v>590</v>
      </c>
    </row>
    <row r="37" spans="1:2" s="1" customFormat="1" ht="15" customHeight="1">
      <c r="A37" s="653" t="s">
        <v>1039</v>
      </c>
      <c r="B37" s="1751">
        <v>241</v>
      </c>
    </row>
    <row r="38" spans="1:2" s="1" customFormat="1" ht="15" customHeight="1">
      <c r="A38" s="653" t="s">
        <v>1040</v>
      </c>
      <c r="B38" s="1751">
        <v>342</v>
      </c>
    </row>
    <row r="39" spans="1:2" s="1" customFormat="1" ht="15" customHeight="1">
      <c r="A39" s="653" t="s">
        <v>1041</v>
      </c>
      <c r="B39" s="1751">
        <v>361</v>
      </c>
    </row>
    <row r="40" spans="1:2" s="1" customFormat="1" ht="15" customHeight="1">
      <c r="A40" s="653" t="s">
        <v>1042</v>
      </c>
      <c r="B40" s="1751">
        <v>509</v>
      </c>
    </row>
    <row r="41" spans="1:2" s="1" customFormat="1" ht="15" customHeight="1">
      <c r="A41" s="653" t="s">
        <v>148</v>
      </c>
      <c r="B41" s="1751">
        <v>294</v>
      </c>
    </row>
    <row r="42" spans="1:2" s="1" customFormat="1" ht="15" customHeight="1">
      <c r="A42" s="653" t="s">
        <v>1043</v>
      </c>
      <c r="B42" s="1751">
        <v>294</v>
      </c>
    </row>
    <row r="43" spans="1:2" s="1" customFormat="1" ht="15" customHeight="1">
      <c r="A43" s="655" t="s">
        <v>2053</v>
      </c>
      <c r="B43" s="1751">
        <v>545</v>
      </c>
    </row>
    <row r="44" spans="1:2" s="1" customFormat="1" ht="15" customHeight="1">
      <c r="A44" s="653" t="s">
        <v>1044</v>
      </c>
      <c r="B44" s="1751">
        <v>453</v>
      </c>
    </row>
    <row r="45" spans="1:2" s="1" customFormat="1" ht="15" customHeight="1">
      <c r="A45" s="655" t="s">
        <v>1829</v>
      </c>
      <c r="B45" s="1751">
        <v>118</v>
      </c>
    </row>
    <row r="46" spans="1:2" s="1" customFormat="1" ht="15" customHeight="1">
      <c r="A46" s="655" t="s">
        <v>1830</v>
      </c>
      <c r="B46" s="1751">
        <v>458</v>
      </c>
    </row>
    <row r="47" spans="1:2" s="1" customFormat="1" ht="15" customHeight="1">
      <c r="A47" s="655" t="s">
        <v>1831</v>
      </c>
      <c r="B47" s="1751">
        <v>687</v>
      </c>
    </row>
    <row r="48" spans="1:2" s="1" customFormat="1" ht="15" customHeight="1">
      <c r="A48" s="653" t="s">
        <v>837</v>
      </c>
      <c r="B48" s="1751">
        <v>4467</v>
      </c>
    </row>
    <row r="49" spans="1:2" s="1" customFormat="1" ht="15" customHeight="1">
      <c r="A49" s="653" t="s">
        <v>838</v>
      </c>
      <c r="B49" s="1751">
        <v>1973</v>
      </c>
    </row>
    <row r="50" spans="1:2" s="1" customFormat="1" ht="15" customHeight="1">
      <c r="A50" s="653" t="s">
        <v>1045</v>
      </c>
      <c r="B50" s="1751">
        <v>51</v>
      </c>
    </row>
    <row r="51" spans="1:2" s="1" customFormat="1" ht="15" customHeight="1">
      <c r="A51" s="653" t="s">
        <v>839</v>
      </c>
      <c r="B51" s="1751">
        <v>37</v>
      </c>
    </row>
    <row r="52" spans="1:2" s="1" customFormat="1" ht="15" customHeight="1">
      <c r="A52" s="653" t="s">
        <v>840</v>
      </c>
      <c r="B52" s="1751">
        <v>73</v>
      </c>
    </row>
    <row r="53" spans="1:2" s="1" customFormat="1" ht="15" customHeight="1">
      <c r="A53" s="653" t="s">
        <v>1046</v>
      </c>
      <c r="B53" s="1751">
        <v>149</v>
      </c>
    </row>
    <row r="54" spans="1:2" s="1" customFormat="1" ht="15" customHeight="1">
      <c r="A54" s="653" t="s">
        <v>841</v>
      </c>
      <c r="B54" s="1751">
        <v>38</v>
      </c>
    </row>
    <row r="55" spans="1:2" s="1" customFormat="1" ht="15" customHeight="1">
      <c r="A55" s="653" t="s">
        <v>842</v>
      </c>
      <c r="B55" s="1751">
        <v>39</v>
      </c>
    </row>
    <row r="56" spans="1:2" s="1" customFormat="1" ht="15" customHeight="1">
      <c r="A56" s="653" t="s">
        <v>843</v>
      </c>
      <c r="B56" s="1751">
        <v>385</v>
      </c>
    </row>
    <row r="57" spans="1:2" s="1" customFormat="1" ht="15" customHeight="1">
      <c r="A57" s="653" t="s">
        <v>1047</v>
      </c>
      <c r="B57" s="1751">
        <v>100</v>
      </c>
    </row>
    <row r="58" spans="1:2" s="1" customFormat="1" ht="15" customHeight="1">
      <c r="A58" s="653" t="s">
        <v>1048</v>
      </c>
      <c r="B58" s="1751">
        <v>372</v>
      </c>
    </row>
    <row r="59" spans="1:2" s="1" customFormat="1" ht="15" customHeight="1">
      <c r="A59" s="655" t="s">
        <v>3174</v>
      </c>
      <c r="B59" s="1751">
        <v>165</v>
      </c>
    </row>
    <row r="60" spans="1:2" s="1" customFormat="1" ht="15" customHeight="1">
      <c r="A60" s="653" t="s">
        <v>1049</v>
      </c>
      <c r="B60" s="1751">
        <v>241</v>
      </c>
    </row>
    <row r="61" spans="1:2" s="1" customFormat="1" ht="15" customHeight="1">
      <c r="A61" s="653" t="s">
        <v>844</v>
      </c>
      <c r="B61" s="1751">
        <v>232</v>
      </c>
    </row>
    <row r="62" spans="1:2" s="1" customFormat="1" ht="15" customHeight="1">
      <c r="A62" s="653" t="s">
        <v>845</v>
      </c>
      <c r="B62" s="1751">
        <v>237</v>
      </c>
    </row>
    <row r="63" spans="1:2" s="1706" customFormat="1" ht="15" customHeight="1">
      <c r="A63" s="653" t="s">
        <v>846</v>
      </c>
      <c r="B63" s="1751">
        <v>336</v>
      </c>
    </row>
    <row r="64" spans="1:2" s="1706" customFormat="1" ht="15" customHeight="1">
      <c r="A64" s="653" t="s">
        <v>3175</v>
      </c>
      <c r="B64" s="1751">
        <v>191</v>
      </c>
    </row>
    <row r="65" spans="1:2" s="1706" customFormat="1" ht="15" customHeight="1">
      <c r="A65" s="653" t="s">
        <v>847</v>
      </c>
      <c r="B65" s="1751">
        <v>198</v>
      </c>
    </row>
    <row r="66" spans="1:2" s="1706" customFormat="1" ht="15" customHeight="1">
      <c r="A66" s="653" t="s">
        <v>848</v>
      </c>
      <c r="B66" s="1751">
        <v>198</v>
      </c>
    </row>
    <row r="67" spans="1:2" s="1706" customFormat="1" ht="15" customHeight="1">
      <c r="A67" s="653" t="s">
        <v>849</v>
      </c>
      <c r="B67" s="1751">
        <v>137</v>
      </c>
    </row>
    <row r="68" spans="1:2" s="1706" customFormat="1" ht="15" customHeight="1">
      <c r="A68" s="653" t="s">
        <v>850</v>
      </c>
      <c r="B68" s="1751">
        <v>306</v>
      </c>
    </row>
    <row r="69" spans="1:2" s="1706" customFormat="1" ht="15" customHeight="1">
      <c r="A69" s="653" t="s">
        <v>1050</v>
      </c>
      <c r="B69" s="1751">
        <v>193</v>
      </c>
    </row>
    <row r="70" spans="1:2" s="1706" customFormat="1" ht="15" customHeight="1">
      <c r="A70" s="653" t="s">
        <v>1832</v>
      </c>
      <c r="B70" s="1751">
        <v>51</v>
      </c>
    </row>
    <row r="71" spans="1:2" s="1706" customFormat="1" ht="15" customHeight="1">
      <c r="A71" s="653" t="s">
        <v>1833</v>
      </c>
      <c r="B71" s="1751">
        <v>51</v>
      </c>
    </row>
    <row r="72" spans="1:2" s="1706" customFormat="1" ht="15" customHeight="1">
      <c r="A72" s="653" t="s">
        <v>1834</v>
      </c>
      <c r="B72" s="1751">
        <v>58</v>
      </c>
    </row>
    <row r="73" spans="1:2" s="1706" customFormat="1" ht="15" customHeight="1">
      <c r="A73" s="653" t="s">
        <v>1059</v>
      </c>
      <c r="B73" s="1751">
        <v>59</v>
      </c>
    </row>
    <row r="74" spans="1:2" s="1706" customFormat="1" ht="15" customHeight="1">
      <c r="A74" s="653" t="s">
        <v>1060</v>
      </c>
      <c r="B74" s="1751">
        <v>59</v>
      </c>
    </row>
    <row r="75" spans="1:2" s="1706" customFormat="1" ht="15" customHeight="1">
      <c r="A75" s="653" t="s">
        <v>851</v>
      </c>
      <c r="B75" s="1751">
        <v>126</v>
      </c>
    </row>
    <row r="76" spans="1:2" s="1706" customFormat="1" ht="15" customHeight="1">
      <c r="A76" s="653" t="s">
        <v>1061</v>
      </c>
      <c r="B76" s="1751">
        <v>122</v>
      </c>
    </row>
    <row r="77" spans="1:2" s="1706" customFormat="1" ht="15" customHeight="1">
      <c r="A77" s="653" t="s">
        <v>1062</v>
      </c>
      <c r="B77" s="1751">
        <v>447</v>
      </c>
    </row>
    <row r="78" spans="1:2" s="1706" customFormat="1" ht="15" customHeight="1">
      <c r="A78" s="653" t="s">
        <v>852</v>
      </c>
      <c r="B78" s="1751">
        <v>388</v>
      </c>
    </row>
    <row r="79" spans="1:2" s="1706" customFormat="1" ht="15" customHeight="1">
      <c r="A79" s="653" t="s">
        <v>1051</v>
      </c>
      <c r="B79" s="1751">
        <v>1341</v>
      </c>
    </row>
    <row r="80" spans="1:2" s="1706" customFormat="1" ht="15" customHeight="1">
      <c r="A80" s="653" t="s">
        <v>1052</v>
      </c>
      <c r="B80" s="1751">
        <v>6770</v>
      </c>
    </row>
    <row r="81" spans="1:2" s="1706" customFormat="1" ht="15" customHeight="1">
      <c r="A81" s="653" t="s">
        <v>1053</v>
      </c>
      <c r="B81" s="1751">
        <v>5342</v>
      </c>
    </row>
    <row r="82" spans="1:2" s="1706" customFormat="1" ht="15" customHeight="1">
      <c r="A82" s="653" t="s">
        <v>1054</v>
      </c>
      <c r="B82" s="1751">
        <v>1399</v>
      </c>
    </row>
    <row r="83" spans="1:2" s="1706" customFormat="1" ht="15" customHeight="1">
      <c r="A83" s="653" t="s">
        <v>1055</v>
      </c>
      <c r="B83" s="1751">
        <v>1219</v>
      </c>
    </row>
    <row r="84" spans="1:2" s="1706" customFormat="1" ht="15" customHeight="1">
      <c r="A84" s="653" t="s">
        <v>1056</v>
      </c>
      <c r="B84" s="1751">
        <v>1341</v>
      </c>
    </row>
    <row r="85" spans="1:2" s="1706" customFormat="1" ht="15" customHeight="1">
      <c r="A85" s="653" t="s">
        <v>1057</v>
      </c>
      <c r="B85" s="1751">
        <v>6908</v>
      </c>
    </row>
    <row r="86" spans="1:2" s="1706" customFormat="1" ht="15" customHeight="1">
      <c r="A86" s="653" t="s">
        <v>1058</v>
      </c>
      <c r="B86" s="1751">
        <v>5178</v>
      </c>
    </row>
    <row r="87" spans="1:2" s="1706" customFormat="1" ht="15" customHeight="1">
      <c r="A87" s="653" t="s">
        <v>1835</v>
      </c>
      <c r="B87" s="1751">
        <v>143</v>
      </c>
    </row>
    <row r="88" spans="1:2" s="1706" customFormat="1" ht="15" customHeight="1">
      <c r="A88" s="653" t="s">
        <v>853</v>
      </c>
      <c r="B88" s="1751">
        <v>62</v>
      </c>
    </row>
    <row r="89" spans="1:2" s="1706" customFormat="1" ht="15" customHeight="1">
      <c r="A89" s="653" t="s">
        <v>854</v>
      </c>
      <c r="B89" s="1751">
        <v>119</v>
      </c>
    </row>
    <row r="90" spans="1:2" s="1706" customFormat="1" ht="15" customHeight="1">
      <c r="A90" s="653" t="s">
        <v>855</v>
      </c>
      <c r="B90" s="1751">
        <v>44</v>
      </c>
    </row>
    <row r="91" spans="1:2" s="1706" customFormat="1" ht="15" customHeight="1">
      <c r="A91" s="653" t="s">
        <v>856</v>
      </c>
      <c r="B91" s="1751">
        <v>44</v>
      </c>
    </row>
    <row r="92" spans="1:2" s="1706" customFormat="1" ht="15" customHeight="1">
      <c r="A92" s="653" t="s">
        <v>1063</v>
      </c>
      <c r="B92" s="1751">
        <v>54</v>
      </c>
    </row>
    <row r="93" spans="1:2" s="1706" customFormat="1" ht="15" customHeight="1">
      <c r="A93" s="653" t="s">
        <v>1064</v>
      </c>
      <c r="B93" s="1751">
        <v>2565</v>
      </c>
    </row>
    <row r="94" spans="1:2" s="1706" customFormat="1" ht="15" customHeight="1">
      <c r="A94" s="653" t="s">
        <v>1065</v>
      </c>
      <c r="B94" s="1751">
        <v>2856</v>
      </c>
    </row>
    <row r="95" spans="1:2" s="1706" customFormat="1" ht="15" customHeight="1">
      <c r="A95" s="653" t="s">
        <v>1066</v>
      </c>
      <c r="B95" s="1751">
        <v>2610</v>
      </c>
    </row>
    <row r="96" spans="1:2" s="1706" customFormat="1" ht="15" customHeight="1">
      <c r="A96" s="653" t="s">
        <v>1067</v>
      </c>
      <c r="B96" s="1751">
        <v>3802</v>
      </c>
    </row>
    <row r="97" spans="1:2" s="1706" customFormat="1" ht="15" customHeight="1">
      <c r="A97" s="653" t="s">
        <v>1836</v>
      </c>
      <c r="B97" s="1751">
        <v>1167</v>
      </c>
    </row>
    <row r="98" spans="1:2" s="1706" customFormat="1" ht="15" customHeight="1">
      <c r="A98" s="653" t="s">
        <v>1068</v>
      </c>
      <c r="B98" s="1751">
        <v>904</v>
      </c>
    </row>
    <row r="99" spans="1:2" s="1706" customFormat="1" ht="15" customHeight="1">
      <c r="A99" s="653" t="s">
        <v>857</v>
      </c>
      <c r="B99" s="1751">
        <v>232</v>
      </c>
    </row>
    <row r="100" spans="1:2" s="1706" customFormat="1" ht="15" customHeight="1">
      <c r="A100" s="653" t="s">
        <v>1837</v>
      </c>
      <c r="B100" s="1751">
        <v>1432</v>
      </c>
    </row>
    <row r="101" spans="1:2" s="1706" customFormat="1" ht="15" customHeight="1">
      <c r="A101" s="653" t="s">
        <v>858</v>
      </c>
      <c r="B101" s="1751">
        <v>1561</v>
      </c>
    </row>
    <row r="102" spans="1:2" s="1706" customFormat="1" ht="15" customHeight="1">
      <c r="A102" s="653" t="s">
        <v>859</v>
      </c>
      <c r="B102" s="1751">
        <v>2141</v>
      </c>
    </row>
    <row r="103" spans="1:2" s="1706" customFormat="1" ht="15" customHeight="1">
      <c r="A103" s="653" t="s">
        <v>860</v>
      </c>
      <c r="B103" s="1751">
        <v>667</v>
      </c>
    </row>
    <row r="104" spans="1:2" s="1706" customFormat="1" ht="15" customHeight="1">
      <c r="A104" s="653" t="s">
        <v>861</v>
      </c>
      <c r="B104" s="1751">
        <v>2351</v>
      </c>
    </row>
    <row r="105" spans="1:2" s="1706" customFormat="1" ht="15" customHeight="1">
      <c r="A105" s="653" t="s">
        <v>1069</v>
      </c>
      <c r="B105" s="1751">
        <v>1811</v>
      </c>
    </row>
    <row r="106" spans="1:2" s="1706" customFormat="1" ht="15" customHeight="1">
      <c r="A106" s="653" t="s">
        <v>1070</v>
      </c>
      <c r="B106" s="1751">
        <v>2489</v>
      </c>
    </row>
    <row r="107" spans="1:2" s="1706" customFormat="1" ht="15" customHeight="1">
      <c r="A107" s="653" t="s">
        <v>1071</v>
      </c>
      <c r="B107" s="1751">
        <v>2715</v>
      </c>
    </row>
    <row r="108" spans="1:2" s="1706" customFormat="1" ht="15" customHeight="1">
      <c r="A108" s="653" t="s">
        <v>1072</v>
      </c>
      <c r="B108" s="1751">
        <v>425</v>
      </c>
    </row>
    <row r="109" spans="1:2" s="1706" customFormat="1" ht="15" customHeight="1">
      <c r="A109" s="655" t="s">
        <v>3176</v>
      </c>
      <c r="B109" s="1751">
        <v>635</v>
      </c>
    </row>
    <row r="110" spans="1:2" s="1706" customFormat="1" ht="15" customHeight="1">
      <c r="A110" s="653" t="s">
        <v>3177</v>
      </c>
      <c r="B110" s="1751">
        <v>1158</v>
      </c>
    </row>
    <row r="111" spans="1:2" s="1706" customFormat="1" ht="15" customHeight="1">
      <c r="A111" s="653" t="s">
        <v>187</v>
      </c>
      <c r="B111" s="1751">
        <v>1259</v>
      </c>
    </row>
    <row r="112" spans="1:2" s="1706" customFormat="1" ht="15" customHeight="1">
      <c r="A112" s="655" t="s">
        <v>996</v>
      </c>
      <c r="B112" s="1751">
        <v>1470</v>
      </c>
    </row>
    <row r="113" spans="1:2" s="1706" customFormat="1" ht="15" customHeight="1">
      <c r="A113" s="653" t="s">
        <v>3178</v>
      </c>
      <c r="B113" s="1751">
        <v>635</v>
      </c>
    </row>
    <row r="114" spans="1:2" s="1706" customFormat="1" ht="15" customHeight="1">
      <c r="A114" s="653" t="s">
        <v>815</v>
      </c>
      <c r="B114" s="1751">
        <v>1950</v>
      </c>
    </row>
    <row r="115" spans="1:2" s="1706" customFormat="1" ht="15" customHeight="1">
      <c r="A115" s="655" t="s">
        <v>208</v>
      </c>
      <c r="B115" s="1751">
        <v>2432</v>
      </c>
    </row>
    <row r="116" spans="1:2" s="1706" customFormat="1" ht="15" customHeight="1">
      <c r="A116" s="655" t="s">
        <v>997</v>
      </c>
      <c r="B116" s="1751">
        <v>2504</v>
      </c>
    </row>
    <row r="117" spans="1:2" s="1706" customFormat="1" ht="15" customHeight="1">
      <c r="A117" s="655" t="s">
        <v>862</v>
      </c>
      <c r="B117" s="1751">
        <v>535</v>
      </c>
    </row>
    <row r="118" spans="1:2" s="1706" customFormat="1" ht="15" customHeight="1">
      <c r="A118" s="655" t="s">
        <v>1073</v>
      </c>
      <c r="B118" s="1751">
        <v>781</v>
      </c>
    </row>
    <row r="119" spans="1:2" s="1706" customFormat="1" ht="15" customHeight="1">
      <c r="A119" s="653" t="s">
        <v>1074</v>
      </c>
      <c r="B119" s="1751">
        <v>493</v>
      </c>
    </row>
    <row r="120" spans="1:2" s="1706" customFormat="1" ht="15" customHeight="1">
      <c r="A120" s="653" t="s">
        <v>1075</v>
      </c>
      <c r="B120" s="1751">
        <v>493</v>
      </c>
    </row>
    <row r="121" spans="1:2" s="1706" customFormat="1" ht="15" customHeight="1">
      <c r="A121" s="655" t="s">
        <v>1076</v>
      </c>
      <c r="B121" s="1751">
        <v>296</v>
      </c>
    </row>
    <row r="122" spans="1:2" s="1706" customFormat="1" ht="15" customHeight="1">
      <c r="A122" s="653" t="s">
        <v>3179</v>
      </c>
      <c r="B122" s="1751">
        <v>279</v>
      </c>
    </row>
    <row r="123" spans="1:2" s="1706" customFormat="1" ht="15" customHeight="1">
      <c r="A123" s="653" t="s">
        <v>1077</v>
      </c>
      <c r="B123" s="1751">
        <v>692</v>
      </c>
    </row>
    <row r="124" spans="1:2" s="1706" customFormat="1" ht="15" customHeight="1">
      <c r="A124" s="653" t="s">
        <v>1078</v>
      </c>
      <c r="B124" s="1751">
        <v>730</v>
      </c>
    </row>
    <row r="125" spans="1:2" s="1706" customFormat="1" ht="15" customHeight="1">
      <c r="A125" s="653" t="s">
        <v>1079</v>
      </c>
      <c r="B125" s="1751">
        <v>636</v>
      </c>
    </row>
    <row r="126" spans="1:2" s="1706" customFormat="1" ht="15" customHeight="1">
      <c r="A126" s="653" t="s">
        <v>1080</v>
      </c>
      <c r="B126" s="1751">
        <v>455</v>
      </c>
    </row>
    <row r="127" spans="1:2" s="1706" customFormat="1" ht="15" customHeight="1">
      <c r="A127" s="653" t="s">
        <v>1081</v>
      </c>
      <c r="B127" s="1751">
        <v>664</v>
      </c>
    </row>
    <row r="128" spans="1:2" s="1706" customFormat="1" ht="15" customHeight="1">
      <c r="A128" s="653" t="s">
        <v>1082</v>
      </c>
      <c r="B128" s="1751">
        <v>540</v>
      </c>
    </row>
    <row r="129" spans="1:2" s="1706" customFormat="1" ht="15" customHeight="1">
      <c r="A129" s="653" t="s">
        <v>1083</v>
      </c>
      <c r="B129" s="1751">
        <v>177</v>
      </c>
    </row>
    <row r="130" spans="1:2" s="1706" customFormat="1" ht="15" customHeight="1">
      <c r="A130" s="653" t="s">
        <v>1084</v>
      </c>
      <c r="B130" s="1751">
        <v>233</v>
      </c>
    </row>
    <row r="131" spans="1:2" s="1706" customFormat="1" ht="15" customHeight="1">
      <c r="A131" s="653" t="s">
        <v>1085</v>
      </c>
      <c r="B131" s="1751">
        <v>297</v>
      </c>
    </row>
    <row r="132" spans="1:2" s="1706" customFormat="1" ht="15" customHeight="1">
      <c r="A132" s="653" t="s">
        <v>1086</v>
      </c>
      <c r="B132" s="1751">
        <v>257</v>
      </c>
    </row>
    <row r="133" spans="1:2" s="1706" customFormat="1" ht="15" customHeight="1">
      <c r="A133" s="653" t="s">
        <v>1087</v>
      </c>
      <c r="B133" s="1751">
        <v>313</v>
      </c>
    </row>
    <row r="134" spans="1:2" s="1706" customFormat="1" ht="15" customHeight="1">
      <c r="A134" s="653" t="s">
        <v>1088</v>
      </c>
      <c r="B134" s="1751">
        <v>370</v>
      </c>
    </row>
    <row r="135" spans="1:2" s="1706" customFormat="1" ht="15" customHeight="1">
      <c r="A135" s="653" t="s">
        <v>1089</v>
      </c>
      <c r="B135" s="1751">
        <v>446</v>
      </c>
    </row>
    <row r="136" spans="1:2" s="1706" customFormat="1" ht="15" customHeight="1">
      <c r="A136" s="653" t="s">
        <v>1090</v>
      </c>
      <c r="B136" s="1751">
        <v>508</v>
      </c>
    </row>
    <row r="137" spans="1:2" s="1706" customFormat="1" ht="15" customHeight="1">
      <c r="A137" s="653" t="s">
        <v>1091</v>
      </c>
      <c r="B137" s="1751">
        <v>334</v>
      </c>
    </row>
    <row r="138" spans="1:2" s="1706" customFormat="1" ht="15" customHeight="1">
      <c r="A138" s="653" t="s">
        <v>282</v>
      </c>
      <c r="B138" s="1751">
        <v>895</v>
      </c>
    </row>
    <row r="139" spans="1:2" s="1706" customFormat="1" ht="15" customHeight="1">
      <c r="A139" s="653" t="s">
        <v>863</v>
      </c>
      <c r="B139" s="1751">
        <v>1167</v>
      </c>
    </row>
    <row r="140" spans="1:2" s="1706" customFormat="1" ht="15" customHeight="1">
      <c r="A140" s="653" t="s">
        <v>864</v>
      </c>
      <c r="B140" s="1751">
        <v>1432</v>
      </c>
    </row>
    <row r="141" spans="1:2" s="1706" customFormat="1" ht="15" customHeight="1">
      <c r="A141" s="653" t="s">
        <v>1092</v>
      </c>
      <c r="B141" s="1751">
        <v>121</v>
      </c>
    </row>
    <row r="142" spans="1:2" s="1706" customFormat="1" ht="15" customHeight="1">
      <c r="A142" s="653" t="s">
        <v>1093</v>
      </c>
      <c r="B142" s="1751">
        <v>43</v>
      </c>
    </row>
    <row r="143" spans="1:2" s="1706" customFormat="1" ht="15" customHeight="1">
      <c r="A143" s="653" t="s">
        <v>1094</v>
      </c>
      <c r="B143" s="1751">
        <v>21</v>
      </c>
    </row>
    <row r="144" spans="1:2" s="1706" customFormat="1" ht="15" customHeight="1">
      <c r="A144" s="655" t="s">
        <v>1960</v>
      </c>
      <c r="B144" s="1751">
        <v>89</v>
      </c>
    </row>
    <row r="145" spans="1:2" s="1706" customFormat="1" ht="15" customHeight="1">
      <c r="A145" s="653" t="s">
        <v>1838</v>
      </c>
      <c r="B145" s="1751">
        <v>104</v>
      </c>
    </row>
    <row r="146" spans="1:2" s="1706" customFormat="1" ht="15" customHeight="1">
      <c r="A146" s="653" t="s">
        <v>1839</v>
      </c>
      <c r="B146" s="1751">
        <v>620</v>
      </c>
    </row>
    <row r="147" spans="1:2" s="1706" customFormat="1" ht="15" customHeight="1">
      <c r="A147" s="653" t="s">
        <v>1095</v>
      </c>
      <c r="B147" s="1751">
        <v>98</v>
      </c>
    </row>
    <row r="148" spans="1:2" s="1706" customFormat="1" ht="15" customHeight="1">
      <c r="A148" s="655" t="s">
        <v>3180</v>
      </c>
      <c r="B148" s="1751">
        <v>397</v>
      </c>
    </row>
    <row r="149" spans="1:2" s="1706" customFormat="1" ht="15" customHeight="1">
      <c r="A149" s="653" t="s">
        <v>1096</v>
      </c>
      <c r="B149" s="1751">
        <v>66</v>
      </c>
    </row>
    <row r="150" spans="1:2" s="1706" customFormat="1" ht="15" customHeight="1">
      <c r="A150" s="653" t="s">
        <v>1097</v>
      </c>
      <c r="B150" s="1751">
        <v>106</v>
      </c>
    </row>
    <row r="151" spans="1:2" s="1706" customFormat="1" ht="15" customHeight="1">
      <c r="A151" s="653" t="s">
        <v>1098</v>
      </c>
      <c r="B151" s="1751">
        <v>115</v>
      </c>
    </row>
    <row r="152" spans="1:2" s="1706" customFormat="1" ht="15" customHeight="1">
      <c r="A152" s="653" t="s">
        <v>3181</v>
      </c>
      <c r="B152" s="1751">
        <v>36</v>
      </c>
    </row>
    <row r="153" spans="1:2" s="1706" customFormat="1" ht="15" customHeight="1">
      <c r="A153" s="653" t="s">
        <v>1099</v>
      </c>
      <c r="B153" s="1751">
        <v>282</v>
      </c>
    </row>
    <row r="154" spans="1:2" s="1706" customFormat="1" ht="15" customHeight="1">
      <c r="A154" s="655" t="s">
        <v>1961</v>
      </c>
      <c r="B154" s="1751">
        <v>1176</v>
      </c>
    </row>
    <row r="155" spans="1:2" s="1706" customFormat="1" ht="15" customHeight="1">
      <c r="A155" s="653" t="s">
        <v>1100</v>
      </c>
      <c r="B155" s="1751">
        <v>360</v>
      </c>
    </row>
    <row r="156" spans="1:2" s="1706" customFormat="1" ht="15" customHeight="1">
      <c r="A156" s="653" t="s">
        <v>3182</v>
      </c>
      <c r="B156" s="1751">
        <v>340</v>
      </c>
    </row>
    <row r="157" spans="1:2" s="1706" customFormat="1" ht="15" customHeight="1">
      <c r="A157" s="653" t="s">
        <v>1101</v>
      </c>
      <c r="B157" s="1751">
        <v>284</v>
      </c>
    </row>
    <row r="158" spans="1:2" s="1706" customFormat="1" ht="15" customHeight="1">
      <c r="A158" s="653" t="s">
        <v>1102</v>
      </c>
      <c r="B158" s="1751">
        <v>89</v>
      </c>
    </row>
    <row r="159" spans="1:2" s="1706" customFormat="1" ht="15" customHeight="1">
      <c r="A159" s="653" t="s">
        <v>1103</v>
      </c>
      <c r="B159" s="1751">
        <v>185</v>
      </c>
    </row>
    <row r="160" spans="1:2" s="1706" customFormat="1" ht="15" customHeight="1">
      <c r="A160" s="653" t="s">
        <v>1104</v>
      </c>
      <c r="B160" s="1751">
        <v>34</v>
      </c>
    </row>
    <row r="161" spans="1:2" s="1706" customFormat="1" ht="15" customHeight="1">
      <c r="A161" s="653" t="s">
        <v>1105</v>
      </c>
      <c r="B161" s="1751">
        <v>408</v>
      </c>
    </row>
    <row r="162" spans="1:2" s="1706" customFormat="1" ht="15" customHeight="1">
      <c r="A162" s="653" t="s">
        <v>1106</v>
      </c>
      <c r="B162" s="1751">
        <v>380</v>
      </c>
    </row>
    <row r="163" spans="1:2" s="1706" customFormat="1" ht="15" customHeight="1">
      <c r="A163" s="653" t="s">
        <v>1107</v>
      </c>
      <c r="B163" s="1751">
        <v>42</v>
      </c>
    </row>
    <row r="164" spans="1:2" s="1706" customFormat="1" ht="15" customHeight="1">
      <c r="A164" s="653" t="s">
        <v>1108</v>
      </c>
      <c r="B164" s="1751">
        <v>42</v>
      </c>
    </row>
    <row r="165" spans="1:2" s="1706" customFormat="1" ht="15" customHeight="1">
      <c r="A165" s="653" t="s">
        <v>1109</v>
      </c>
      <c r="B165" s="1751">
        <v>42</v>
      </c>
    </row>
    <row r="166" spans="1:2" s="1706" customFormat="1" ht="15" customHeight="1">
      <c r="A166" s="653" t="s">
        <v>1110</v>
      </c>
      <c r="B166" s="1751">
        <v>57</v>
      </c>
    </row>
    <row r="167" spans="1:2" s="1706" customFormat="1" ht="15" customHeight="1">
      <c r="A167" s="653" t="s">
        <v>1111</v>
      </c>
      <c r="B167" s="1751">
        <v>222</v>
      </c>
    </row>
    <row r="168" spans="1:2" s="1706" customFormat="1" ht="15" customHeight="1">
      <c r="A168" s="653" t="s">
        <v>1112</v>
      </c>
      <c r="B168" s="1751">
        <v>250</v>
      </c>
    </row>
    <row r="169" spans="1:2" s="1706" customFormat="1" ht="15" customHeight="1">
      <c r="A169" s="653" t="s">
        <v>1113</v>
      </c>
      <c r="B169" s="1751">
        <v>291</v>
      </c>
    </row>
    <row r="170" spans="1:2" s="1706" customFormat="1" ht="15" customHeight="1">
      <c r="A170" s="653" t="s">
        <v>1114</v>
      </c>
      <c r="B170" s="1751">
        <v>74</v>
      </c>
    </row>
    <row r="171" spans="1:2" s="1706" customFormat="1" ht="15" customHeight="1">
      <c r="A171" s="653" t="s">
        <v>1115</v>
      </c>
      <c r="B171" s="1751">
        <v>330</v>
      </c>
    </row>
    <row r="172" spans="1:2" s="1706" customFormat="1" ht="15" customHeight="1">
      <c r="A172" s="653" t="s">
        <v>1116</v>
      </c>
      <c r="B172" s="1751">
        <v>74</v>
      </c>
    </row>
    <row r="173" spans="1:2" s="1706" customFormat="1" ht="15" customHeight="1">
      <c r="A173" s="653" t="s">
        <v>1117</v>
      </c>
      <c r="B173" s="1751">
        <v>74</v>
      </c>
    </row>
    <row r="174" spans="1:2" s="1706" customFormat="1" ht="15" customHeight="1">
      <c r="A174" s="653" t="s">
        <v>3183</v>
      </c>
      <c r="B174" s="1751">
        <v>247</v>
      </c>
    </row>
    <row r="175" spans="1:2" s="1706" customFormat="1" ht="15" customHeight="1">
      <c r="A175" s="653" t="s">
        <v>1118</v>
      </c>
      <c r="B175" s="1751">
        <v>45</v>
      </c>
    </row>
    <row r="176" spans="1:2" s="1706" customFormat="1" ht="15" customHeight="1">
      <c r="A176" s="653" t="s">
        <v>1119</v>
      </c>
      <c r="B176" s="1751">
        <v>237</v>
      </c>
    </row>
    <row r="177" spans="1:2" s="1706" customFormat="1" ht="15" customHeight="1">
      <c r="A177" s="653" t="s">
        <v>1120</v>
      </c>
      <c r="B177" s="1751">
        <v>16</v>
      </c>
    </row>
    <row r="178" spans="1:2" s="1706" customFormat="1" ht="15" customHeight="1">
      <c r="A178" s="653" t="s">
        <v>1121</v>
      </c>
      <c r="B178" s="1751">
        <v>49</v>
      </c>
    </row>
    <row r="179" spans="1:2" s="1706" customFormat="1" ht="15" customHeight="1">
      <c r="A179" s="653" t="s">
        <v>1122</v>
      </c>
      <c r="B179" s="1751">
        <v>512</v>
      </c>
    </row>
    <row r="180" spans="1:2" s="1706" customFormat="1" ht="15" customHeight="1">
      <c r="A180" s="653" t="s">
        <v>1123</v>
      </c>
      <c r="B180" s="1751">
        <v>358</v>
      </c>
    </row>
    <row r="181" spans="1:2" s="1706" customFormat="1" ht="15" customHeight="1">
      <c r="A181" s="653" t="s">
        <v>1124</v>
      </c>
      <c r="B181" s="1751">
        <v>445</v>
      </c>
    </row>
    <row r="182" spans="1:2" s="1706" customFormat="1" ht="15" customHeight="1">
      <c r="A182" s="653" t="s">
        <v>1125</v>
      </c>
      <c r="B182" s="1751">
        <v>79</v>
      </c>
    </row>
    <row r="183" spans="1:2" s="1706" customFormat="1" ht="15" customHeight="1">
      <c r="A183" s="653" t="s">
        <v>865</v>
      </c>
      <c r="B183" s="1751">
        <v>385</v>
      </c>
    </row>
    <row r="184" spans="1:2" s="1706" customFormat="1" ht="15" customHeight="1">
      <c r="A184" s="653" t="s">
        <v>1126</v>
      </c>
      <c r="B184" s="1751">
        <v>386</v>
      </c>
    </row>
    <row r="185" spans="1:2" s="1706" customFormat="1" ht="15" customHeight="1">
      <c r="A185" s="653" t="s">
        <v>1127</v>
      </c>
      <c r="B185" s="1751">
        <v>386</v>
      </c>
    </row>
    <row r="186" spans="1:2" s="1706" customFormat="1" ht="15" customHeight="1">
      <c r="A186" s="653" t="s">
        <v>1128</v>
      </c>
      <c r="B186" s="1751">
        <v>386</v>
      </c>
    </row>
    <row r="187" spans="1:2" s="1706" customFormat="1" ht="15" customHeight="1">
      <c r="A187" s="653" t="s">
        <v>1129</v>
      </c>
      <c r="B187" s="1751">
        <v>386</v>
      </c>
    </row>
    <row r="188" spans="1:2" s="1706" customFormat="1" ht="15" customHeight="1">
      <c r="A188" s="653" t="s">
        <v>1130</v>
      </c>
      <c r="B188" s="1751">
        <v>112</v>
      </c>
    </row>
    <row r="189" spans="1:2" s="1706" customFormat="1" ht="15" customHeight="1">
      <c r="A189" s="653" t="s">
        <v>1131</v>
      </c>
      <c r="B189" s="1751">
        <v>129</v>
      </c>
    </row>
    <row r="190" spans="1:2" s="1706" customFormat="1" ht="15" customHeight="1">
      <c r="A190" s="653" t="s">
        <v>1132</v>
      </c>
      <c r="B190" s="1751">
        <v>163</v>
      </c>
    </row>
    <row r="191" spans="1:2" s="1706" customFormat="1" ht="15" customHeight="1">
      <c r="A191" s="653" t="s">
        <v>1133</v>
      </c>
      <c r="B191" s="1751">
        <v>386</v>
      </c>
    </row>
    <row r="192" spans="1:2" s="1706" customFormat="1" ht="15" customHeight="1">
      <c r="A192" s="653" t="s">
        <v>1134</v>
      </c>
      <c r="B192" s="1751">
        <v>540</v>
      </c>
    </row>
    <row r="193" spans="1:2" s="1706" customFormat="1" ht="15" customHeight="1">
      <c r="A193" s="653" t="s">
        <v>1135</v>
      </c>
      <c r="B193" s="1751">
        <v>162</v>
      </c>
    </row>
    <row r="194" spans="1:2" s="1706" customFormat="1" ht="15" customHeight="1">
      <c r="A194" s="653" t="s">
        <v>1136</v>
      </c>
      <c r="B194" s="1751">
        <v>498</v>
      </c>
    </row>
    <row r="195" spans="1:2" s="1706" customFormat="1" ht="15" customHeight="1">
      <c r="A195" s="653" t="s">
        <v>209</v>
      </c>
      <c r="B195" s="1751">
        <v>1389</v>
      </c>
    </row>
    <row r="196" spans="1:2" s="1706" customFormat="1" ht="15" customHeight="1">
      <c r="A196" s="653" t="s">
        <v>866</v>
      </c>
      <c r="B196" s="1751">
        <v>422</v>
      </c>
    </row>
    <row r="197" spans="1:2" s="1706" customFormat="1" ht="15" customHeight="1">
      <c r="A197" s="653" t="s">
        <v>867</v>
      </c>
      <c r="B197" s="1751">
        <v>412</v>
      </c>
    </row>
    <row r="198" spans="1:2" s="1706" customFormat="1" ht="15" customHeight="1">
      <c r="A198" s="653" t="s">
        <v>868</v>
      </c>
      <c r="B198" s="1751">
        <v>56</v>
      </c>
    </row>
    <row r="199" spans="1:2" s="1706" customFormat="1" ht="15" customHeight="1">
      <c r="A199" s="653" t="s">
        <v>869</v>
      </c>
      <c r="B199" s="1751">
        <v>377</v>
      </c>
    </row>
    <row r="200" spans="1:2" s="1706" customFormat="1" ht="15" customHeight="1">
      <c r="A200" s="653" t="s">
        <v>870</v>
      </c>
      <c r="B200" s="1751">
        <v>858</v>
      </c>
    </row>
    <row r="201" spans="1:2" s="1706" customFormat="1" ht="15" customHeight="1">
      <c r="A201" s="653" t="s">
        <v>1137</v>
      </c>
      <c r="B201" s="1751">
        <v>141</v>
      </c>
    </row>
    <row r="202" spans="1:2" s="1706" customFormat="1" ht="15" customHeight="1">
      <c r="A202" s="655" t="s">
        <v>3184</v>
      </c>
      <c r="B202" s="1751">
        <v>156</v>
      </c>
    </row>
    <row r="203" spans="1:2" s="1706" customFormat="1" ht="15" customHeight="1">
      <c r="A203" s="655" t="s">
        <v>871</v>
      </c>
      <c r="B203" s="1751">
        <v>2914</v>
      </c>
    </row>
    <row r="204" spans="1:2" s="1706" customFormat="1" ht="15" customHeight="1">
      <c r="A204" s="653" t="s">
        <v>872</v>
      </c>
      <c r="B204" s="1751">
        <v>92</v>
      </c>
    </row>
    <row r="205" spans="1:2" s="1706" customFormat="1" ht="15" customHeight="1">
      <c r="A205" s="655" t="s">
        <v>873</v>
      </c>
      <c r="B205" s="1751">
        <v>109</v>
      </c>
    </row>
    <row r="206" spans="1:2" s="1706" customFormat="1" ht="15" customHeight="1">
      <c r="A206" s="653" t="s">
        <v>874</v>
      </c>
      <c r="B206" s="1751">
        <v>55</v>
      </c>
    </row>
    <row r="207" spans="1:2" s="1706" customFormat="1" ht="15" customHeight="1">
      <c r="A207" s="653" t="s">
        <v>875</v>
      </c>
      <c r="B207" s="1751">
        <v>227</v>
      </c>
    </row>
    <row r="208" spans="1:2" s="1706" customFormat="1" ht="15" customHeight="1">
      <c r="A208" s="653" t="s">
        <v>1840</v>
      </c>
      <c r="B208" s="1751">
        <v>114</v>
      </c>
    </row>
    <row r="209" spans="1:2" s="1706" customFormat="1" ht="15" customHeight="1">
      <c r="A209" s="653" t="s">
        <v>3185</v>
      </c>
      <c r="B209" s="1751">
        <v>802</v>
      </c>
    </row>
    <row r="210" spans="1:2" s="1706" customFormat="1" ht="15" customHeight="1">
      <c r="A210" s="653" t="s">
        <v>1034</v>
      </c>
      <c r="B210" s="1751">
        <v>3685</v>
      </c>
    </row>
    <row r="211" spans="1:2" s="1706" customFormat="1" ht="15" customHeight="1">
      <c r="A211" s="653" t="s">
        <v>1138</v>
      </c>
      <c r="B211" s="1751">
        <v>956</v>
      </c>
    </row>
    <row r="212" spans="1:2" s="1706" customFormat="1" ht="15" customHeight="1">
      <c r="A212" s="653" t="s">
        <v>1139</v>
      </c>
      <c r="B212" s="1751">
        <v>956</v>
      </c>
    </row>
    <row r="213" spans="1:2" s="1706" customFormat="1" ht="15" customHeight="1">
      <c r="A213" s="653" t="s">
        <v>1140</v>
      </c>
      <c r="B213" s="1751">
        <v>956</v>
      </c>
    </row>
    <row r="214" spans="1:2" s="1706" customFormat="1" ht="15" customHeight="1">
      <c r="A214" s="653" t="s">
        <v>1141</v>
      </c>
      <c r="B214" s="1751">
        <v>362</v>
      </c>
    </row>
    <row r="215" spans="1:2" s="1706" customFormat="1" ht="15" customHeight="1">
      <c r="A215" s="653" t="s">
        <v>1142</v>
      </c>
      <c r="B215" s="1751">
        <v>350</v>
      </c>
    </row>
    <row r="216" spans="1:2" s="1706" customFormat="1" ht="15" customHeight="1">
      <c r="A216" s="653" t="s">
        <v>1841</v>
      </c>
      <c r="B216" s="1751">
        <v>300</v>
      </c>
    </row>
    <row r="217" spans="1:2" s="1706" customFormat="1" ht="15" customHeight="1">
      <c r="A217" s="653" t="s">
        <v>1143</v>
      </c>
      <c r="B217" s="1751">
        <v>325</v>
      </c>
    </row>
    <row r="218" spans="1:2" s="1706" customFormat="1" ht="15" customHeight="1">
      <c r="A218" s="655" t="s">
        <v>3186</v>
      </c>
      <c r="B218" s="1751">
        <v>445</v>
      </c>
    </row>
    <row r="219" spans="1:2" s="1706" customFormat="1" ht="15" customHeight="1">
      <c r="A219" s="653" t="s">
        <v>3187</v>
      </c>
      <c r="B219" s="1751">
        <v>765</v>
      </c>
    </row>
    <row r="220" spans="1:2" s="1706" customFormat="1" ht="15" customHeight="1">
      <c r="A220" s="655" t="s">
        <v>1144</v>
      </c>
      <c r="B220" s="1751">
        <v>811</v>
      </c>
    </row>
    <row r="221" spans="1:2" s="1706" customFormat="1" ht="15" customHeight="1">
      <c r="A221" s="1754" t="s">
        <v>1842</v>
      </c>
      <c r="B221" s="1751">
        <v>246</v>
      </c>
    </row>
    <row r="222" spans="1:2" s="1706" customFormat="1" ht="15" customHeight="1">
      <c r="A222" s="1755" t="s">
        <v>3188</v>
      </c>
      <c r="B222" s="1756">
        <v>157</v>
      </c>
    </row>
    <row r="223" spans="1:2" s="1706" customFormat="1" ht="15" customHeight="1">
      <c r="A223" s="1757" t="s">
        <v>1145</v>
      </c>
      <c r="B223" s="1756">
        <v>274</v>
      </c>
    </row>
    <row r="224" spans="1:2" s="1706" customFormat="1" ht="15" customHeight="1">
      <c r="A224" s="1758" t="s">
        <v>1146</v>
      </c>
      <c r="B224" s="1751">
        <v>224</v>
      </c>
    </row>
    <row r="225" spans="1:2" s="1706" customFormat="1" ht="15" customHeight="1">
      <c r="A225" s="653" t="s">
        <v>1147</v>
      </c>
      <c r="B225" s="1751">
        <v>115</v>
      </c>
    </row>
    <row r="226" spans="1:2" s="1706" customFormat="1" ht="15" customHeight="1">
      <c r="A226" s="653" t="s">
        <v>1148</v>
      </c>
      <c r="B226" s="1751">
        <v>181</v>
      </c>
    </row>
    <row r="227" spans="1:2" s="1706" customFormat="1" ht="15" customHeight="1">
      <c r="A227" s="653" t="s">
        <v>1149</v>
      </c>
      <c r="B227" s="1751">
        <v>133</v>
      </c>
    </row>
    <row r="228" spans="1:2" s="1706" customFormat="1" ht="15" customHeight="1">
      <c r="A228" s="653" t="s">
        <v>876</v>
      </c>
      <c r="B228" s="1751">
        <v>360</v>
      </c>
    </row>
    <row r="229" spans="1:2" s="1706" customFormat="1" ht="15" customHeight="1">
      <c r="A229" s="653" t="s">
        <v>1150</v>
      </c>
      <c r="B229" s="1751">
        <v>80</v>
      </c>
    </row>
    <row r="230" spans="1:2" s="1706" customFormat="1" ht="15" customHeight="1">
      <c r="A230" s="653" t="s">
        <v>877</v>
      </c>
      <c r="B230" s="1751">
        <v>427</v>
      </c>
    </row>
    <row r="231" spans="1:2" s="1706" customFormat="1" ht="15" customHeight="1">
      <c r="A231" s="653" t="s">
        <v>878</v>
      </c>
      <c r="B231" s="1751">
        <v>438</v>
      </c>
    </row>
    <row r="232" spans="1:2" s="1706" customFormat="1" ht="15" customHeight="1">
      <c r="A232" s="1759" t="s">
        <v>1843</v>
      </c>
      <c r="B232" s="1751">
        <v>209</v>
      </c>
    </row>
    <row r="233" spans="1:2" s="1706" customFormat="1" ht="15" customHeight="1">
      <c r="A233" s="1759" t="s">
        <v>1844</v>
      </c>
      <c r="B233" s="1751">
        <v>161</v>
      </c>
    </row>
    <row r="234" spans="1:2" s="1706" customFormat="1" ht="15" customHeight="1">
      <c r="A234" s="359" t="s">
        <v>1845</v>
      </c>
      <c r="B234" s="1751">
        <v>378</v>
      </c>
    </row>
    <row r="235" spans="1:2" s="1706" customFormat="1" ht="15" customHeight="1">
      <c r="A235" s="359" t="s">
        <v>1846</v>
      </c>
      <c r="B235" s="1751">
        <v>540</v>
      </c>
    </row>
    <row r="236" spans="1:2" s="1706" customFormat="1" ht="15" customHeight="1">
      <c r="A236" s="359" t="s">
        <v>1847</v>
      </c>
      <c r="B236" s="1751">
        <v>766</v>
      </c>
    </row>
    <row r="237" spans="1:2" s="1706" customFormat="1" ht="15" customHeight="1">
      <c r="A237" s="359" t="s">
        <v>1848</v>
      </c>
      <c r="B237" s="1751">
        <v>646</v>
      </c>
    </row>
    <row r="238" spans="1:2" s="1706" customFormat="1" ht="15" customHeight="1">
      <c r="A238" s="359" t="s">
        <v>1849</v>
      </c>
      <c r="B238" s="1751">
        <v>766</v>
      </c>
    </row>
    <row r="239" spans="1:2" s="1706" customFormat="1" ht="15" customHeight="1">
      <c r="A239" s="1760" t="s">
        <v>2036</v>
      </c>
      <c r="B239" s="1751">
        <v>448</v>
      </c>
    </row>
    <row r="240" spans="1:2" s="1706" customFormat="1" ht="15" customHeight="1">
      <c r="A240" s="653" t="s">
        <v>1850</v>
      </c>
      <c r="B240" s="1751">
        <v>192</v>
      </c>
    </row>
    <row r="241" spans="1:2" s="1706" customFormat="1" ht="15" customHeight="1">
      <c r="A241" s="653" t="s">
        <v>3189</v>
      </c>
      <c r="B241" s="1751">
        <v>412</v>
      </c>
    </row>
    <row r="242" spans="1:2" s="1706" customFormat="1" ht="15" customHeight="1">
      <c r="A242" s="653" t="s">
        <v>3190</v>
      </c>
      <c r="B242" s="1751">
        <v>836</v>
      </c>
    </row>
    <row r="243" spans="1:2" s="1706" customFormat="1" ht="15" customHeight="1">
      <c r="A243" s="653" t="s">
        <v>3191</v>
      </c>
      <c r="B243" s="1751">
        <v>269</v>
      </c>
    </row>
    <row r="244" spans="1:2" s="1706" customFormat="1" ht="15" customHeight="1">
      <c r="A244" s="653" t="s">
        <v>879</v>
      </c>
      <c r="B244" s="1751">
        <v>285</v>
      </c>
    </row>
    <row r="245" spans="1:2" s="1706" customFormat="1" ht="15" customHeight="1">
      <c r="A245" s="653" t="s">
        <v>1851</v>
      </c>
      <c r="B245" s="1751">
        <v>448</v>
      </c>
    </row>
    <row r="246" spans="1:2" s="1706" customFormat="1" ht="15" customHeight="1">
      <c r="A246" s="653" t="s">
        <v>3192</v>
      </c>
      <c r="B246" s="1751">
        <v>199</v>
      </c>
    </row>
    <row r="247" spans="1:2" s="1706" customFormat="1" ht="15" customHeight="1">
      <c r="A247" s="655" t="s">
        <v>1151</v>
      </c>
      <c r="B247" s="1751">
        <v>211</v>
      </c>
    </row>
    <row r="248" spans="1:2" s="1706" customFormat="1" ht="15" customHeight="1">
      <c r="A248" s="653" t="s">
        <v>1152</v>
      </c>
      <c r="B248" s="1751">
        <v>262</v>
      </c>
    </row>
    <row r="249" spans="1:2" s="1706" customFormat="1" ht="15" customHeight="1">
      <c r="A249" s="653" t="s">
        <v>3193</v>
      </c>
      <c r="B249" s="1751">
        <v>236</v>
      </c>
    </row>
    <row r="250" spans="1:2" s="1706" customFormat="1" ht="15" customHeight="1">
      <c r="A250" s="653" t="s">
        <v>1153</v>
      </c>
      <c r="B250" s="1751">
        <v>250</v>
      </c>
    </row>
    <row r="251" spans="1:2" s="1706" customFormat="1" ht="15" customHeight="1">
      <c r="A251" s="653" t="s">
        <v>1852</v>
      </c>
      <c r="B251" s="1751">
        <v>290</v>
      </c>
    </row>
    <row r="252" spans="1:2" s="1706" customFormat="1" ht="15" customHeight="1">
      <c r="A252" s="653" t="s">
        <v>3194</v>
      </c>
      <c r="B252" s="1751">
        <v>265</v>
      </c>
    </row>
    <row r="253" spans="1:2" s="1706" customFormat="1" ht="15" customHeight="1">
      <c r="A253" s="653" t="s">
        <v>1154</v>
      </c>
      <c r="B253" s="1751">
        <v>280</v>
      </c>
    </row>
    <row r="254" spans="1:2" s="1706" customFormat="1" ht="15" customHeight="1">
      <c r="A254" s="653" t="s">
        <v>1853</v>
      </c>
      <c r="B254" s="1751">
        <v>318</v>
      </c>
    </row>
    <row r="255" spans="1:2" s="1706" customFormat="1" ht="15" customHeight="1">
      <c r="A255" s="653" t="s">
        <v>3195</v>
      </c>
      <c r="B255" s="1751">
        <v>265</v>
      </c>
    </row>
    <row r="256" spans="1:2" s="1706" customFormat="1" ht="15" customHeight="1">
      <c r="A256" s="653" t="s">
        <v>3196</v>
      </c>
      <c r="B256" s="1751">
        <v>267</v>
      </c>
    </row>
    <row r="257" spans="1:2" s="1706" customFormat="1" ht="15" customHeight="1">
      <c r="A257" s="653" t="s">
        <v>1155</v>
      </c>
      <c r="B257" s="1751">
        <v>283</v>
      </c>
    </row>
    <row r="258" spans="1:2" s="1706" customFormat="1" ht="15" customHeight="1">
      <c r="A258" s="653" t="s">
        <v>1854</v>
      </c>
      <c r="B258" s="1751">
        <v>343</v>
      </c>
    </row>
    <row r="259" spans="1:2" s="1706" customFormat="1" ht="15" customHeight="1">
      <c r="A259" s="653" t="s">
        <v>1855</v>
      </c>
      <c r="B259" s="1751">
        <v>338</v>
      </c>
    </row>
    <row r="260" spans="1:2" s="1706" customFormat="1" ht="15" customHeight="1">
      <c r="A260" s="653" t="s">
        <v>1856</v>
      </c>
      <c r="B260" s="1751">
        <v>338</v>
      </c>
    </row>
    <row r="261" spans="1:2" s="1706" customFormat="1" ht="15" customHeight="1">
      <c r="A261" s="653" t="s">
        <v>3197</v>
      </c>
      <c r="B261" s="1751">
        <v>268</v>
      </c>
    </row>
    <row r="262" spans="1:2" s="1706" customFormat="1" ht="15" customHeight="1">
      <c r="A262" s="653" t="s">
        <v>1156</v>
      </c>
      <c r="B262" s="1751">
        <v>284</v>
      </c>
    </row>
    <row r="263" spans="1:2" s="1706" customFormat="1" ht="15" customHeight="1">
      <c r="A263" s="653" t="s">
        <v>1157</v>
      </c>
      <c r="B263" s="1751">
        <v>378</v>
      </c>
    </row>
    <row r="264" spans="1:2" s="1706" customFormat="1" ht="15" customHeight="1">
      <c r="A264" s="653" t="s">
        <v>3198</v>
      </c>
      <c r="B264" s="1751">
        <v>269</v>
      </c>
    </row>
    <row r="265" spans="1:2" s="1706" customFormat="1" ht="15" customHeight="1">
      <c r="A265" s="653" t="s">
        <v>1158</v>
      </c>
      <c r="B265" s="1751">
        <v>285</v>
      </c>
    </row>
    <row r="266" spans="1:2" s="1706" customFormat="1" ht="15" customHeight="1">
      <c r="A266" s="653" t="s">
        <v>1159</v>
      </c>
      <c r="B266" s="1751">
        <v>404</v>
      </c>
    </row>
    <row r="267" spans="1:2" s="1706" customFormat="1" ht="15" customHeight="1">
      <c r="A267" s="653" t="s">
        <v>1857</v>
      </c>
      <c r="B267" s="1751">
        <v>250</v>
      </c>
    </row>
    <row r="268" spans="1:2" s="1706" customFormat="1" ht="15" customHeight="1">
      <c r="A268" s="653" t="s">
        <v>1858</v>
      </c>
      <c r="B268" s="1751">
        <v>250</v>
      </c>
    </row>
    <row r="269" spans="1:2" s="1706" customFormat="1" ht="15" customHeight="1">
      <c r="A269" s="653" t="s">
        <v>1859</v>
      </c>
      <c r="B269" s="1751">
        <v>265</v>
      </c>
    </row>
    <row r="270" spans="1:2" s="1706" customFormat="1" ht="15" customHeight="1">
      <c r="A270" s="1761" t="s">
        <v>1860</v>
      </c>
      <c r="B270" s="1751">
        <v>250</v>
      </c>
    </row>
    <row r="271" spans="1:2" s="1706" customFormat="1" ht="15" customHeight="1">
      <c r="A271" s="653"/>
      <c r="B271" s="1751"/>
    </row>
    <row r="272" spans="1:2" s="1706" customFormat="1" ht="15" customHeight="1">
      <c r="A272" s="1762" t="s">
        <v>837</v>
      </c>
      <c r="B272" s="1751"/>
    </row>
    <row r="273" spans="1:2" s="1706" customFormat="1" ht="15" customHeight="1">
      <c r="A273" s="653" t="s">
        <v>1160</v>
      </c>
      <c r="B273" s="1751">
        <v>486</v>
      </c>
    </row>
    <row r="274" spans="1:2" s="1706" customFormat="1" ht="15" customHeight="1">
      <c r="A274" s="653" t="s">
        <v>1161</v>
      </c>
      <c r="B274" s="1751">
        <v>486</v>
      </c>
    </row>
    <row r="275" spans="1:2" s="1706" customFormat="1" ht="15" customHeight="1">
      <c r="A275" s="653" t="s">
        <v>1162</v>
      </c>
      <c r="B275" s="1751">
        <v>1010</v>
      </c>
    </row>
    <row r="276" spans="1:2" s="1706" customFormat="1" ht="15" customHeight="1">
      <c r="A276" s="653" t="s">
        <v>1163</v>
      </c>
      <c r="B276" s="1751">
        <v>486</v>
      </c>
    </row>
    <row r="277" spans="1:2" s="1706" customFormat="1" ht="15" customHeight="1">
      <c r="A277" s="653" t="s">
        <v>1164</v>
      </c>
      <c r="B277" s="1751">
        <v>486</v>
      </c>
    </row>
    <row r="278" spans="1:2" s="1706" customFormat="1" ht="15" customHeight="1">
      <c r="A278" s="653" t="s">
        <v>1165</v>
      </c>
      <c r="B278" s="1751">
        <v>486</v>
      </c>
    </row>
    <row r="279" spans="1:2" s="1706" customFormat="1" ht="15" customHeight="1">
      <c r="A279" s="653" t="s">
        <v>1166</v>
      </c>
      <c r="B279" s="1751">
        <v>753</v>
      </c>
    </row>
    <row r="280" spans="1:2" s="1706" customFormat="1" ht="15" customHeight="1">
      <c r="A280" s="1763" t="s">
        <v>1167</v>
      </c>
      <c r="B280" s="1751">
        <v>3009</v>
      </c>
    </row>
    <row r="281" spans="1:2" s="1706" customFormat="1" ht="15" customHeight="1">
      <c r="A281" s="653" t="s">
        <v>1168</v>
      </c>
      <c r="B281" s="1751">
        <v>753</v>
      </c>
    </row>
    <row r="282" spans="1:2" s="1706" customFormat="1" ht="15" customHeight="1">
      <c r="A282" s="653" t="s">
        <v>1169</v>
      </c>
      <c r="B282" s="1751">
        <v>486</v>
      </c>
    </row>
    <row r="283" spans="1:2" s="1706" customFormat="1" ht="15" customHeight="1">
      <c r="A283" s="1762" t="s">
        <v>1036</v>
      </c>
      <c r="B283" s="1751"/>
    </row>
    <row r="284" spans="1:2" s="1706" customFormat="1" ht="15" customHeight="1">
      <c r="A284" s="653" t="s">
        <v>1170</v>
      </c>
      <c r="B284" s="1751">
        <v>477</v>
      </c>
    </row>
    <row r="285" spans="1:2" s="1706" customFormat="1" ht="15" customHeight="1">
      <c r="A285" s="653" t="s">
        <v>1171</v>
      </c>
      <c r="B285" s="1751">
        <v>486</v>
      </c>
    </row>
    <row r="286" spans="1:2" s="1706" customFormat="1" ht="15" customHeight="1">
      <c r="A286" s="653" t="s">
        <v>1172</v>
      </c>
      <c r="B286" s="1751">
        <v>486</v>
      </c>
    </row>
    <row r="287" spans="1:2" s="1706" customFormat="1" ht="15" customHeight="1">
      <c r="A287" s="653" t="s">
        <v>1173</v>
      </c>
      <c r="B287" s="1751">
        <v>1010</v>
      </c>
    </row>
    <row r="288" spans="1:2" s="1706" customFormat="1" ht="15" customHeight="1">
      <c r="A288" s="653" t="s">
        <v>1174</v>
      </c>
      <c r="B288" s="1751">
        <v>486</v>
      </c>
    </row>
    <row r="289" spans="1:2" s="1706" customFormat="1" ht="15" customHeight="1">
      <c r="A289" s="653" t="s">
        <v>1175</v>
      </c>
      <c r="B289" s="1751">
        <v>486</v>
      </c>
    </row>
    <row r="290" spans="1:2" s="1706" customFormat="1" ht="15" customHeight="1">
      <c r="A290" s="653" t="s">
        <v>1176</v>
      </c>
      <c r="B290" s="1751">
        <v>2385</v>
      </c>
    </row>
    <row r="291" spans="1:2" s="1706" customFormat="1" ht="15" customHeight="1">
      <c r="A291" s="653" t="s">
        <v>1177</v>
      </c>
      <c r="B291" s="1751">
        <v>3009</v>
      </c>
    </row>
    <row r="292" spans="1:2" s="1706" customFormat="1" ht="15" customHeight="1">
      <c r="A292" s="653" t="s">
        <v>1178</v>
      </c>
      <c r="B292" s="1751">
        <v>729</v>
      </c>
    </row>
    <row r="293" spans="1:2" s="1706" customFormat="1" ht="15" customHeight="1">
      <c r="A293" s="653" t="s">
        <v>1179</v>
      </c>
      <c r="B293" s="1751">
        <v>1215</v>
      </c>
    </row>
    <row r="294" spans="1:2" s="1706" customFormat="1" ht="15" customHeight="1">
      <c r="A294" s="1762" t="s">
        <v>1180</v>
      </c>
      <c r="B294" s="1751"/>
    </row>
    <row r="295" spans="1:2" s="1706" customFormat="1" ht="15" customHeight="1">
      <c r="A295" s="653" t="s">
        <v>1181</v>
      </c>
      <c r="B295" s="1751">
        <v>486</v>
      </c>
    </row>
    <row r="296" spans="1:2" s="1706" customFormat="1" ht="15" customHeight="1">
      <c r="A296" s="653" t="s">
        <v>1182</v>
      </c>
      <c r="B296" s="1751">
        <v>486</v>
      </c>
    </row>
    <row r="297" spans="1:2" s="1706" customFormat="1" ht="15" customHeight="1">
      <c r="A297" s="653" t="s">
        <v>1183</v>
      </c>
      <c r="B297" s="1751">
        <v>3009</v>
      </c>
    </row>
    <row r="298" spans="1:2" s="1706" customFormat="1" ht="15" customHeight="1">
      <c r="A298" s="653" t="s">
        <v>1184</v>
      </c>
      <c r="B298" s="1751">
        <v>729</v>
      </c>
    </row>
    <row r="299" spans="1:2" s="1706" customFormat="1" ht="15" customHeight="1">
      <c r="A299" s="653" t="s">
        <v>1185</v>
      </c>
      <c r="B299" s="1751">
        <v>2385</v>
      </c>
    </row>
    <row r="300" spans="1:2" s="1706" customFormat="1" ht="15" customHeight="1">
      <c r="A300" s="653" t="s">
        <v>1186</v>
      </c>
      <c r="B300" s="1751">
        <v>486</v>
      </c>
    </row>
    <row r="301" spans="1:2" s="1706" customFormat="1" ht="15" customHeight="1">
      <c r="A301" s="653" t="s">
        <v>1187</v>
      </c>
      <c r="B301" s="1751">
        <v>486</v>
      </c>
    </row>
    <row r="302" spans="1:2" s="1706" customFormat="1" ht="15" customHeight="1">
      <c r="A302" s="653" t="s">
        <v>1188</v>
      </c>
      <c r="B302" s="1751">
        <v>1010</v>
      </c>
    </row>
    <row r="303" spans="1:2" s="1706" customFormat="1" ht="15" customHeight="1">
      <c r="A303" s="653" t="s">
        <v>1189</v>
      </c>
      <c r="B303" s="1751">
        <v>486</v>
      </c>
    </row>
    <row r="304" spans="1:2" s="1706" customFormat="1" ht="15" customHeight="1" thickBot="1">
      <c r="A304" s="1764" t="s">
        <v>1190</v>
      </c>
      <c r="B304" s="1751">
        <v>486</v>
      </c>
    </row>
    <row r="305" spans="2:2" s="1" customFormat="1">
      <c r="B305" s="176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S55"/>
  <sheetViews>
    <sheetView topLeftCell="A47" workbookViewId="0">
      <selection activeCell="H8" sqref="H8:H9"/>
    </sheetView>
  </sheetViews>
  <sheetFormatPr defaultRowHeight="12.75"/>
  <cols>
    <col min="1" max="1" width="25.5703125" customWidth="1"/>
    <col min="2" max="2" width="37.42578125" customWidth="1"/>
    <col min="3" max="3" width="13.85546875" customWidth="1"/>
    <col min="4" max="4" width="14.85546875" customWidth="1"/>
    <col min="6" max="6" width="14.5703125" customWidth="1"/>
    <col min="7" max="7" width="11.140625" customWidth="1"/>
  </cols>
  <sheetData>
    <row r="1" spans="1:19" s="1" customFormat="1">
      <c r="A1" s="31"/>
      <c r="B1" s="32"/>
      <c r="C1" s="33"/>
      <c r="D1" s="33"/>
      <c r="E1" s="34"/>
      <c r="F1" s="34"/>
      <c r="G1" s="33"/>
    </row>
    <row r="2" spans="1:19" s="1" customFormat="1">
      <c r="A2" s="31"/>
      <c r="B2" s="32"/>
      <c r="C2" s="33"/>
      <c r="D2" s="33"/>
      <c r="E2" s="34"/>
      <c r="F2" s="34"/>
      <c r="G2" s="33"/>
    </row>
    <row r="3" spans="1:19" s="1" customFormat="1">
      <c r="A3" s="31"/>
      <c r="B3" s="32"/>
      <c r="C3" s="33"/>
      <c r="D3" s="33"/>
      <c r="E3" s="34"/>
      <c r="F3" s="34"/>
      <c r="G3" s="33"/>
    </row>
    <row r="4" spans="1:19" s="1" customFormat="1">
      <c r="A4" s="31"/>
      <c r="B4" s="32"/>
      <c r="C4" s="33"/>
      <c r="D4" s="33"/>
      <c r="E4" s="34"/>
      <c r="F4" s="34"/>
      <c r="G4" s="33"/>
    </row>
    <row r="5" spans="1:19" s="1" customFormat="1" ht="23.25">
      <c r="A5" s="31"/>
      <c r="B5" s="1885" t="s">
        <v>716</v>
      </c>
      <c r="C5" s="1886"/>
      <c r="D5" s="1886"/>
      <c r="E5" s="1886"/>
      <c r="F5" s="1886"/>
      <c r="G5" s="1886"/>
    </row>
    <row r="6" spans="1:19" s="1" customFormat="1" ht="24" thickBot="1">
      <c r="A6" s="58"/>
      <c r="B6" s="544" t="s">
        <v>0</v>
      </c>
      <c r="C6" s="37"/>
      <c r="D6" s="37"/>
      <c r="E6" s="38"/>
      <c r="F6" s="39"/>
      <c r="G6" s="106">
        <v>2016</v>
      </c>
    </row>
    <row r="7" spans="1:19" s="1" customFormat="1" hidden="1">
      <c r="A7" s="40"/>
      <c r="B7" s="133"/>
      <c r="C7" s="41"/>
      <c r="D7" s="41"/>
      <c r="E7" s="42"/>
      <c r="F7" s="42"/>
      <c r="G7" s="41"/>
    </row>
    <row r="8" spans="1:19" s="1" customFormat="1" ht="30.75" customHeight="1">
      <c r="A8" s="107"/>
      <c r="B8" s="1910" t="s">
        <v>2</v>
      </c>
      <c r="C8" s="1912" t="s">
        <v>186</v>
      </c>
      <c r="D8" s="1913"/>
      <c r="E8" s="108" t="s">
        <v>718</v>
      </c>
      <c r="F8" s="1914" t="s">
        <v>719</v>
      </c>
      <c r="G8" s="1916" t="s">
        <v>720</v>
      </c>
    </row>
    <row r="9" spans="1:19" s="1" customFormat="1" ht="20.25" customHeight="1" thickBot="1">
      <c r="A9" s="109"/>
      <c r="B9" s="1911"/>
      <c r="C9" s="110" t="s">
        <v>721</v>
      </c>
      <c r="D9" s="111" t="s">
        <v>404</v>
      </c>
      <c r="E9" s="112" t="s">
        <v>722</v>
      </c>
      <c r="F9" s="1915"/>
      <c r="G9" s="1917"/>
    </row>
    <row r="10" spans="1:19" s="1" customFormat="1" ht="36" customHeight="1" thickBot="1">
      <c r="A10" s="125" t="s">
        <v>735</v>
      </c>
      <c r="B10" s="1904" t="s">
        <v>736</v>
      </c>
      <c r="C10" s="1904"/>
      <c r="D10" s="1904"/>
      <c r="E10" s="1904"/>
      <c r="F10" s="1904"/>
      <c r="G10" s="1904"/>
    </row>
    <row r="11" spans="1:19" s="46" customFormat="1" ht="12.75" customHeight="1">
      <c r="A11" s="126"/>
      <c r="B11" s="1918" t="s">
        <v>797</v>
      </c>
      <c r="C11" s="1920">
        <v>2.19</v>
      </c>
      <c r="D11" s="1920">
        <v>2.34</v>
      </c>
      <c r="E11" s="1920" t="s">
        <v>724</v>
      </c>
      <c r="F11" s="1902" t="s">
        <v>798</v>
      </c>
      <c r="G11" s="1893">
        <v>265</v>
      </c>
    </row>
    <row r="12" spans="1:19" s="46" customFormat="1" ht="13.5" customHeight="1" thickBot="1">
      <c r="A12" s="127"/>
      <c r="B12" s="1919"/>
      <c r="C12" s="1921"/>
      <c r="D12" s="1921"/>
      <c r="E12" s="1921"/>
      <c r="F12" s="1903"/>
      <c r="G12" s="1894"/>
    </row>
    <row r="13" spans="1:19" s="1" customFormat="1" ht="12.75" customHeight="1">
      <c r="A13" s="127"/>
      <c r="B13" s="1922" t="s">
        <v>799</v>
      </c>
      <c r="C13" s="1923">
        <v>2.63</v>
      </c>
      <c r="D13" s="1923">
        <v>2.78</v>
      </c>
      <c r="E13" s="1920" t="s">
        <v>724</v>
      </c>
      <c r="F13" s="1902" t="s">
        <v>798</v>
      </c>
      <c r="G13" s="1924">
        <v>295</v>
      </c>
      <c r="I13" s="46"/>
    </row>
    <row r="14" spans="1:19" s="1" customFormat="1" ht="13.5" customHeight="1" thickBot="1">
      <c r="A14" s="127"/>
      <c r="B14" s="1919"/>
      <c r="C14" s="1921"/>
      <c r="D14" s="1921"/>
      <c r="E14" s="1921"/>
      <c r="F14" s="1903"/>
      <c r="G14" s="1894"/>
    </row>
    <row r="15" spans="1:19" s="1" customFormat="1" ht="12.75" customHeight="1">
      <c r="A15" s="127"/>
      <c r="B15" s="1895" t="s">
        <v>800</v>
      </c>
      <c r="C15" s="1897">
        <v>3.51</v>
      </c>
      <c r="D15" s="1897">
        <v>3.8</v>
      </c>
      <c r="E15" s="1901" t="s">
        <v>727</v>
      </c>
      <c r="F15" s="1902" t="s">
        <v>801</v>
      </c>
      <c r="G15" s="1924">
        <v>335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</row>
    <row r="16" spans="1:19" s="46" customFormat="1" ht="13.5" customHeight="1" thickBot="1">
      <c r="A16" s="127"/>
      <c r="B16" s="1925"/>
      <c r="C16" s="1926"/>
      <c r="D16" s="1926"/>
      <c r="E16" s="1926"/>
      <c r="F16" s="1927"/>
      <c r="G16" s="1894"/>
      <c r="H16" s="144"/>
      <c r="I16" s="139"/>
      <c r="J16" s="144"/>
      <c r="K16" s="144"/>
      <c r="L16" s="144"/>
      <c r="M16" s="144"/>
      <c r="N16" s="144"/>
      <c r="O16" s="144"/>
      <c r="P16" s="144"/>
      <c r="Q16" s="144"/>
      <c r="R16" s="144"/>
      <c r="S16" s="144"/>
    </row>
    <row r="17" spans="1:19" s="135" customFormat="1" ht="12.75" customHeight="1">
      <c r="A17" s="134"/>
      <c r="B17" s="1932" t="s">
        <v>802</v>
      </c>
      <c r="C17" s="1934">
        <v>5.27</v>
      </c>
      <c r="D17" s="1934">
        <v>5.56</v>
      </c>
      <c r="E17" s="1934" t="s">
        <v>727</v>
      </c>
      <c r="F17" s="1936" t="s">
        <v>803</v>
      </c>
      <c r="G17" s="1924">
        <v>515</v>
      </c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</row>
    <row r="18" spans="1:19" s="135" customFormat="1" ht="13.5" customHeight="1" thickBot="1">
      <c r="A18" s="134"/>
      <c r="B18" s="1933"/>
      <c r="C18" s="1935"/>
      <c r="D18" s="1935"/>
      <c r="E18" s="1935"/>
      <c r="F18" s="1937"/>
      <c r="G18" s="189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</row>
    <row r="19" spans="1:19" s="46" customFormat="1" ht="12.75" customHeight="1">
      <c r="A19" s="127"/>
      <c r="B19" s="1929" t="s">
        <v>804</v>
      </c>
      <c r="C19" s="1931">
        <v>7.03</v>
      </c>
      <c r="D19" s="1931">
        <v>7.32</v>
      </c>
      <c r="E19" s="1931" t="s">
        <v>734</v>
      </c>
      <c r="F19" s="1927" t="s">
        <v>805</v>
      </c>
      <c r="G19" s="1928">
        <v>685</v>
      </c>
    </row>
    <row r="20" spans="1:19" s="1" customFormat="1" ht="13.5" customHeight="1" thickBot="1">
      <c r="A20" s="127"/>
      <c r="B20" s="1930"/>
      <c r="C20" s="1931"/>
      <c r="D20" s="1931"/>
      <c r="E20" s="1931"/>
      <c r="F20" s="1927"/>
      <c r="G20" s="1928"/>
      <c r="I20" s="46"/>
    </row>
    <row r="21" spans="1:19" s="46" customFormat="1" ht="12.75" customHeight="1">
      <c r="A21" s="127"/>
      <c r="B21" s="1922" t="s">
        <v>806</v>
      </c>
      <c r="C21" s="1923">
        <v>8.1999999999999993</v>
      </c>
      <c r="D21" s="1938">
        <v>8.7899999999999991</v>
      </c>
      <c r="E21" s="1923" t="s">
        <v>734</v>
      </c>
      <c r="F21" s="1940" t="s">
        <v>805</v>
      </c>
      <c r="G21" s="1924">
        <v>895</v>
      </c>
    </row>
    <row r="22" spans="1:19" s="1" customFormat="1" ht="13.5" customHeight="1" thickBot="1">
      <c r="A22" s="128"/>
      <c r="B22" s="1919"/>
      <c r="C22" s="1921"/>
      <c r="D22" s="1939"/>
      <c r="E22" s="1921"/>
      <c r="F22" s="1941"/>
      <c r="G22" s="1894"/>
      <c r="I22" s="46"/>
    </row>
    <row r="23" spans="1:19" s="1" customFormat="1" ht="24" thickBot="1">
      <c r="A23" s="47"/>
      <c r="B23" s="121" t="s">
        <v>731</v>
      </c>
      <c r="C23" s="122"/>
      <c r="D23" s="122"/>
      <c r="E23" s="123"/>
      <c r="F23" s="124"/>
      <c r="G23" s="122"/>
    </row>
    <row r="24" spans="1:19" s="1" customFormat="1" ht="36" customHeight="1" thickBot="1">
      <c r="A24" s="117" t="s">
        <v>732</v>
      </c>
      <c r="B24" s="1904" t="s">
        <v>733</v>
      </c>
      <c r="C24" s="1904"/>
      <c r="D24" s="1904"/>
      <c r="E24" s="1904"/>
      <c r="F24" s="1904"/>
      <c r="G24" s="1904"/>
      <c r="I24" s="46"/>
    </row>
    <row r="25" spans="1:19" s="46" customFormat="1" ht="15.75" customHeight="1">
      <c r="A25" s="31"/>
      <c r="B25" s="1918" t="s">
        <v>792</v>
      </c>
      <c r="C25" s="1920">
        <v>2.0499999999999998</v>
      </c>
      <c r="D25" s="1920">
        <v>2.34</v>
      </c>
      <c r="E25" s="1920" t="s">
        <v>724</v>
      </c>
      <c r="F25" s="1902" t="s">
        <v>290</v>
      </c>
      <c r="G25" s="1893">
        <v>295</v>
      </c>
      <c r="I25" s="1"/>
    </row>
    <row r="26" spans="1:19" s="46" customFormat="1" ht="15.75" customHeight="1" thickBot="1">
      <c r="A26" s="31"/>
      <c r="B26" s="1919"/>
      <c r="C26" s="1921"/>
      <c r="D26" s="1921"/>
      <c r="E26" s="1921"/>
      <c r="F26" s="1903"/>
      <c r="G26" s="1894"/>
    </row>
    <row r="27" spans="1:19" s="46" customFormat="1" ht="15.75" customHeight="1">
      <c r="A27" s="31"/>
      <c r="B27" s="1922" t="s">
        <v>793</v>
      </c>
      <c r="C27" s="1923">
        <v>2.63</v>
      </c>
      <c r="D27" s="1923">
        <v>2.93</v>
      </c>
      <c r="E27" s="1920" t="s">
        <v>724</v>
      </c>
      <c r="F27" s="1902" t="s">
        <v>290</v>
      </c>
      <c r="G27" s="1924">
        <v>325</v>
      </c>
    </row>
    <row r="28" spans="1:19" s="46" customFormat="1" ht="15.75" customHeight="1" thickBot="1">
      <c r="A28" s="31"/>
      <c r="B28" s="1919"/>
      <c r="C28" s="1921"/>
      <c r="D28" s="1921"/>
      <c r="E28" s="1921"/>
      <c r="F28" s="1903"/>
      <c r="G28" s="1894"/>
    </row>
    <row r="29" spans="1:19" s="1" customFormat="1" ht="15.75" customHeight="1">
      <c r="A29" s="31"/>
      <c r="B29" s="1922" t="s">
        <v>794</v>
      </c>
      <c r="C29" s="1923">
        <v>3.51</v>
      </c>
      <c r="D29" s="1923">
        <v>3.66</v>
      </c>
      <c r="E29" s="1920" t="s">
        <v>727</v>
      </c>
      <c r="F29" s="1902" t="s">
        <v>293</v>
      </c>
      <c r="G29" s="1924">
        <v>370</v>
      </c>
      <c r="I29" s="46"/>
    </row>
    <row r="30" spans="1:19" s="1" customFormat="1" ht="15.75" customHeight="1" thickBot="1">
      <c r="A30" s="31"/>
      <c r="B30" s="1919"/>
      <c r="C30" s="1921"/>
      <c r="D30" s="1921"/>
      <c r="E30" s="1921"/>
      <c r="F30" s="1903"/>
      <c r="G30" s="1894"/>
    </row>
    <row r="31" spans="1:19" s="1" customFormat="1" ht="15.75" customHeight="1">
      <c r="A31" s="31"/>
      <c r="B31" s="1922" t="s">
        <v>795</v>
      </c>
      <c r="C31" s="1923">
        <v>5.27</v>
      </c>
      <c r="D31" s="1923">
        <v>5.56</v>
      </c>
      <c r="E31" s="1920" t="s">
        <v>727</v>
      </c>
      <c r="F31" s="1902" t="s">
        <v>295</v>
      </c>
      <c r="G31" s="1924">
        <v>555</v>
      </c>
    </row>
    <row r="32" spans="1:19" s="1" customFormat="1" ht="15.75" customHeight="1" thickBot="1">
      <c r="A32" s="31"/>
      <c r="B32" s="1919"/>
      <c r="C32" s="1921"/>
      <c r="D32" s="1921"/>
      <c r="E32" s="1921"/>
      <c r="F32" s="1903"/>
      <c r="G32" s="1894"/>
    </row>
    <row r="33" spans="1:7" s="1" customFormat="1" ht="15.75" customHeight="1">
      <c r="A33" s="31"/>
      <c r="B33" s="1922" t="s">
        <v>796</v>
      </c>
      <c r="C33" s="1923">
        <v>7.03</v>
      </c>
      <c r="D33" s="1923">
        <v>7.61</v>
      </c>
      <c r="E33" s="1920" t="s">
        <v>734</v>
      </c>
      <c r="F33" s="1902" t="s">
        <v>297</v>
      </c>
      <c r="G33" s="1924">
        <v>730</v>
      </c>
    </row>
    <row r="34" spans="1:7" s="1" customFormat="1" ht="15.75" customHeight="1" thickBot="1">
      <c r="A34" s="31"/>
      <c r="B34" s="1919"/>
      <c r="C34" s="1921"/>
      <c r="D34" s="1921"/>
      <c r="E34" s="1921"/>
      <c r="F34" s="1903"/>
      <c r="G34" s="1894"/>
    </row>
    <row r="35" spans="1:7" s="1" customFormat="1" ht="24" thickBot="1">
      <c r="A35" s="109"/>
      <c r="B35" s="113" t="s">
        <v>723</v>
      </c>
      <c r="C35" s="114"/>
      <c r="D35" s="114"/>
      <c r="E35" s="115"/>
      <c r="F35" s="116"/>
      <c r="G35" s="114"/>
    </row>
    <row r="36" spans="1:7" s="1" customFormat="1" ht="36" customHeight="1" thickBot="1">
      <c r="A36" s="117" t="s">
        <v>725</v>
      </c>
      <c r="B36" s="1904" t="s">
        <v>726</v>
      </c>
      <c r="C36" s="1904"/>
      <c r="D36" s="1904"/>
      <c r="E36" s="1904"/>
      <c r="F36" s="1904"/>
      <c r="G36" s="1904"/>
    </row>
    <row r="37" spans="1:7" s="46" customFormat="1" ht="15" customHeight="1">
      <c r="A37" s="118"/>
      <c r="B37" s="1905" t="s">
        <v>788</v>
      </c>
      <c r="C37" s="1901" t="s">
        <v>288</v>
      </c>
      <c r="D37" s="1901" t="s">
        <v>289</v>
      </c>
      <c r="E37" s="1901" t="s">
        <v>724</v>
      </c>
      <c r="F37" s="1906" t="s">
        <v>290</v>
      </c>
      <c r="G37" s="1893">
        <v>435</v>
      </c>
    </row>
    <row r="38" spans="1:7" s="46" customFormat="1" ht="15" customHeight="1" thickBot="1">
      <c r="A38" s="119"/>
      <c r="B38" s="1899"/>
      <c r="C38" s="1900"/>
      <c r="D38" s="1900"/>
      <c r="E38" s="1900"/>
      <c r="F38" s="1903"/>
      <c r="G38" s="1894"/>
    </row>
    <row r="39" spans="1:7" s="46" customFormat="1" ht="15" customHeight="1">
      <c r="A39" s="119"/>
      <c r="B39" s="1895" t="s">
        <v>789</v>
      </c>
      <c r="C39" s="1897" t="s">
        <v>291</v>
      </c>
      <c r="D39" s="1897" t="s">
        <v>292</v>
      </c>
      <c r="E39" s="1901" t="s">
        <v>724</v>
      </c>
      <c r="F39" s="1902" t="s">
        <v>293</v>
      </c>
      <c r="G39" s="1893">
        <v>475</v>
      </c>
    </row>
    <row r="40" spans="1:7" s="46" customFormat="1" ht="15" customHeight="1" thickBot="1">
      <c r="A40" s="119"/>
      <c r="B40" s="1899"/>
      <c r="C40" s="1900"/>
      <c r="D40" s="1900"/>
      <c r="E40" s="1900"/>
      <c r="F40" s="1903"/>
      <c r="G40" s="1894"/>
    </row>
    <row r="41" spans="1:7" s="46" customFormat="1" ht="12.75" customHeight="1">
      <c r="A41" s="119"/>
      <c r="B41" s="1895" t="s">
        <v>790</v>
      </c>
      <c r="C41" s="1897" t="s">
        <v>294</v>
      </c>
      <c r="D41" s="1897" t="s">
        <v>398</v>
      </c>
      <c r="E41" s="1901" t="s">
        <v>727</v>
      </c>
      <c r="F41" s="1902" t="s">
        <v>728</v>
      </c>
      <c r="G41" s="1893">
        <v>785</v>
      </c>
    </row>
    <row r="42" spans="1:7" s="46" customFormat="1" ht="13.5" customHeight="1" thickBot="1">
      <c r="A42" s="119"/>
      <c r="B42" s="1899"/>
      <c r="C42" s="1900"/>
      <c r="D42" s="1900"/>
      <c r="E42" s="1900"/>
      <c r="F42" s="1903"/>
      <c r="G42" s="1894"/>
    </row>
    <row r="43" spans="1:7" s="46" customFormat="1" ht="15" customHeight="1">
      <c r="A43" s="119"/>
      <c r="B43" s="1895" t="s">
        <v>791</v>
      </c>
      <c r="C43" s="1897" t="s">
        <v>296</v>
      </c>
      <c r="D43" s="1897" t="s">
        <v>729</v>
      </c>
      <c r="E43" s="1901" t="s">
        <v>730</v>
      </c>
      <c r="F43" s="1902" t="s">
        <v>297</v>
      </c>
      <c r="G43" s="1893">
        <v>995</v>
      </c>
    </row>
    <row r="44" spans="1:7" s="46" customFormat="1" ht="15" customHeight="1" thickBot="1">
      <c r="A44" s="120"/>
      <c r="B44" s="1896"/>
      <c r="C44" s="1898"/>
      <c r="D44" s="1898"/>
      <c r="E44" s="1898"/>
      <c r="F44" s="1903"/>
      <c r="G44" s="1894"/>
    </row>
    <row r="45" spans="1:7" s="1" customFormat="1" ht="41.1" customHeight="1" thickBot="1">
      <c r="A45" s="75"/>
      <c r="B45" s="91" t="s">
        <v>487</v>
      </c>
      <c r="C45" s="92"/>
      <c r="D45" s="92"/>
      <c r="E45" s="93"/>
      <c r="F45" s="93"/>
      <c r="G45" s="92"/>
    </row>
    <row r="46" spans="1:7" s="1" customFormat="1" ht="26.25" thickBot="1">
      <c r="A46" s="48"/>
      <c r="B46" s="49" t="s">
        <v>183</v>
      </c>
      <c r="C46" s="50"/>
      <c r="D46" s="50"/>
      <c r="E46" s="51"/>
      <c r="F46" s="129"/>
      <c r="G46" s="130" t="s">
        <v>482</v>
      </c>
    </row>
    <row r="47" spans="1:7" s="1" customFormat="1" ht="29.25" customHeight="1" thickBot="1">
      <c r="A47" s="52"/>
      <c r="B47" s="53" t="s">
        <v>807</v>
      </c>
      <c r="C47" s="1887" t="s">
        <v>737</v>
      </c>
      <c r="D47" s="1888"/>
      <c r="E47" s="1888"/>
      <c r="F47" s="1889"/>
      <c r="G47" s="54">
        <v>15</v>
      </c>
    </row>
    <row r="48" spans="1:7" s="1" customFormat="1" ht="33.75" customHeight="1" thickBot="1">
      <c r="A48" s="52"/>
      <c r="B48" s="55" t="s">
        <v>808</v>
      </c>
      <c r="C48" s="1890" t="s">
        <v>738</v>
      </c>
      <c r="D48" s="1891"/>
      <c r="E48" s="1891"/>
      <c r="F48" s="1892"/>
      <c r="G48" s="56">
        <v>5</v>
      </c>
    </row>
    <row r="49" spans="1:7" s="1" customFormat="1" ht="31.5" customHeight="1" thickBot="1">
      <c r="A49" s="52"/>
      <c r="B49" s="55" t="s">
        <v>809</v>
      </c>
      <c r="C49" s="1890" t="s">
        <v>739</v>
      </c>
      <c r="D49" s="1891"/>
      <c r="E49" s="1891"/>
      <c r="F49" s="1892"/>
      <c r="G49" s="56">
        <v>5</v>
      </c>
    </row>
    <row r="50" spans="1:7" s="1" customFormat="1" ht="41.25" customHeight="1" thickBot="1">
      <c r="A50" s="52"/>
      <c r="B50" s="57" t="s">
        <v>810</v>
      </c>
      <c r="C50" s="1890" t="s">
        <v>740</v>
      </c>
      <c r="D50" s="1891"/>
      <c r="E50" s="1891"/>
      <c r="F50" s="1892"/>
      <c r="G50" s="56">
        <v>7</v>
      </c>
    </row>
    <row r="51" spans="1:7" s="1" customFormat="1" ht="31.5" customHeight="1" thickBot="1">
      <c r="A51" s="52"/>
      <c r="B51" s="57" t="s">
        <v>811</v>
      </c>
      <c r="C51" s="1907" t="s">
        <v>741</v>
      </c>
      <c r="D51" s="1908"/>
      <c r="E51" s="1908"/>
      <c r="F51" s="1909"/>
      <c r="G51" s="56">
        <v>8</v>
      </c>
    </row>
    <row r="52" spans="1:7" s="1" customFormat="1" ht="13.5" thickBot="1">
      <c r="A52" s="58"/>
      <c r="B52" s="59" t="s">
        <v>742</v>
      </c>
      <c r="C52" s="60"/>
      <c r="D52" s="60"/>
      <c r="E52" s="61"/>
      <c r="F52" s="61"/>
      <c r="G52" s="60"/>
    </row>
    <row r="53" spans="1:7" s="1" customFormat="1" ht="24" thickBot="1">
      <c r="A53" s="131"/>
      <c r="B53" s="132" t="s">
        <v>812</v>
      </c>
      <c r="C53" s="35"/>
      <c r="D53" s="35" t="s">
        <v>813</v>
      </c>
      <c r="E53" s="36"/>
      <c r="F53" s="36"/>
      <c r="G53" s="35"/>
    </row>
    <row r="54" spans="1:7" s="1" customFormat="1" ht="15" customHeight="1">
      <c r="A54" s="46"/>
      <c r="B54" s="62"/>
      <c r="C54" s="63"/>
      <c r="D54" s="63"/>
      <c r="E54" s="64"/>
      <c r="F54" s="65"/>
      <c r="G54" s="63"/>
    </row>
    <row r="55" spans="1:7" s="1" customFormat="1" ht="15.75">
      <c r="A55" s="46"/>
      <c r="B55" s="67"/>
      <c r="C55" s="68"/>
      <c r="D55" s="69"/>
      <c r="E55" s="70"/>
      <c r="F55" s="71"/>
      <c r="G55" s="72"/>
    </row>
  </sheetData>
  <mergeCells count="103">
    <mergeCell ref="E41:E42"/>
    <mergeCell ref="F41:F42"/>
    <mergeCell ref="C21:C22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B21:B22"/>
    <mergeCell ref="G29:G30"/>
    <mergeCell ref="B27:B28"/>
    <mergeCell ref="C27:C28"/>
    <mergeCell ref="D27:D28"/>
    <mergeCell ref="E27:E28"/>
    <mergeCell ref="F27:F28"/>
    <mergeCell ref="G27:G28"/>
    <mergeCell ref="B24:G24"/>
    <mergeCell ref="B25:B26"/>
    <mergeCell ref="C25:C26"/>
    <mergeCell ref="D25:D26"/>
    <mergeCell ref="E25:E26"/>
    <mergeCell ref="F25:F26"/>
    <mergeCell ref="G25:G26"/>
    <mergeCell ref="D21:D22"/>
    <mergeCell ref="E21:E22"/>
    <mergeCell ref="F21:F22"/>
    <mergeCell ref="G21:G22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E13:E14"/>
    <mergeCell ref="F13:F14"/>
    <mergeCell ref="G13:G14"/>
    <mergeCell ref="B15:B16"/>
    <mergeCell ref="C15:C16"/>
    <mergeCell ref="D15:D16"/>
    <mergeCell ref="E15:E16"/>
    <mergeCell ref="F15:F16"/>
    <mergeCell ref="G15:G16"/>
    <mergeCell ref="B36:G36"/>
    <mergeCell ref="B37:B38"/>
    <mergeCell ref="C37:C38"/>
    <mergeCell ref="D37:D38"/>
    <mergeCell ref="E37:E38"/>
    <mergeCell ref="F37:F38"/>
    <mergeCell ref="G37:G38"/>
    <mergeCell ref="C51:F51"/>
    <mergeCell ref="B8:B9"/>
    <mergeCell ref="C8:D8"/>
    <mergeCell ref="F8:F9"/>
    <mergeCell ref="G8:G9"/>
    <mergeCell ref="B10:G10"/>
    <mergeCell ref="B11:B12"/>
    <mergeCell ref="C11:C12"/>
    <mergeCell ref="D11:D12"/>
    <mergeCell ref="E11:E12"/>
    <mergeCell ref="F11:F12"/>
    <mergeCell ref="G11:G12"/>
    <mergeCell ref="B13:B14"/>
    <mergeCell ref="C13:C14"/>
    <mergeCell ref="D13:D14"/>
    <mergeCell ref="B5:G5"/>
    <mergeCell ref="C47:F47"/>
    <mergeCell ref="C48:F48"/>
    <mergeCell ref="C49:F49"/>
    <mergeCell ref="C50:F50"/>
    <mergeCell ref="B43:B44"/>
    <mergeCell ref="C43:C44"/>
    <mergeCell ref="D43:D44"/>
    <mergeCell ref="B39:B40"/>
    <mergeCell ref="C39:C40"/>
    <mergeCell ref="D39:D40"/>
    <mergeCell ref="E39:E40"/>
    <mergeCell ref="F39:F40"/>
    <mergeCell ref="G39:G40"/>
    <mergeCell ref="E43:E44"/>
    <mergeCell ref="F43:F44"/>
    <mergeCell ref="G43:G44"/>
    <mergeCell ref="B41:B42"/>
    <mergeCell ref="C41:C42"/>
    <mergeCell ref="D41:D42"/>
    <mergeCell ref="G41:G42"/>
  </mergeCells>
  <hyperlinks>
    <hyperlink ref="B6" location="Кондиционирование!A1" display="возврат на главную"/>
  </hyperlink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H73"/>
  <sheetViews>
    <sheetView topLeftCell="A22" workbookViewId="0">
      <selection activeCell="H7" sqref="H7:H8"/>
    </sheetView>
  </sheetViews>
  <sheetFormatPr defaultRowHeight="12.75"/>
  <cols>
    <col min="1" max="1" width="24.5703125" style="76" customWidth="1"/>
    <col min="2" max="2" width="69.85546875" style="76" customWidth="1"/>
    <col min="3" max="4" width="10.85546875" style="81" customWidth="1"/>
    <col min="5" max="5" width="11.28515625" style="76" customWidth="1"/>
    <col min="6" max="6" width="17.5703125" style="76" customWidth="1"/>
    <col min="7" max="7" width="16.140625" style="81" customWidth="1"/>
    <col min="8" max="16384" width="9.140625" style="17"/>
  </cols>
  <sheetData>
    <row r="1" spans="1:7">
      <c r="A1" s="77"/>
      <c r="B1" s="78"/>
      <c r="C1" s="79"/>
      <c r="D1" s="79"/>
      <c r="E1" s="78"/>
      <c r="F1" s="78"/>
      <c r="G1" s="79"/>
    </row>
    <row r="2" spans="1:7">
      <c r="A2" s="77"/>
      <c r="B2" s="78"/>
      <c r="C2" s="79"/>
      <c r="D2" s="79"/>
      <c r="E2" s="78"/>
      <c r="F2" s="78"/>
      <c r="G2" s="79"/>
    </row>
    <row r="3" spans="1:7" ht="13.5" thickBot="1">
      <c r="A3" s="77"/>
      <c r="B3" s="78"/>
      <c r="C3" s="79"/>
      <c r="D3" s="79"/>
      <c r="E3" s="78"/>
      <c r="F3" s="78"/>
      <c r="G3" s="79"/>
    </row>
    <row r="4" spans="1:7" ht="24" thickBot="1">
      <c r="A4" s="322"/>
      <c r="B4" s="1961" t="s">
        <v>761</v>
      </c>
      <c r="C4" s="1962"/>
      <c r="D4" s="1962"/>
      <c r="E4" s="1962"/>
      <c r="F4" s="1962"/>
      <c r="G4" s="1962"/>
    </row>
    <row r="5" spans="1:7" ht="21.75" customHeight="1">
      <c r="A5" s="323"/>
      <c r="B5" s="1140" t="s">
        <v>0</v>
      </c>
      <c r="C5" s="1963"/>
      <c r="D5" s="1963"/>
      <c r="E5" s="1963"/>
      <c r="F5" s="1963"/>
      <c r="G5" s="1963"/>
    </row>
    <row r="6" spans="1:7" ht="16.5" thickBot="1">
      <c r="A6" s="323"/>
      <c r="B6" s="1141"/>
      <c r="C6" s="1964"/>
      <c r="D6" s="1964"/>
      <c r="E6" s="1964"/>
      <c r="F6" s="1964"/>
      <c r="G6" s="1964"/>
    </row>
    <row r="7" spans="1:7" ht="28.5" customHeight="1">
      <c r="A7" s="1085"/>
      <c r="B7" s="2460" t="s">
        <v>2</v>
      </c>
      <c r="C7" s="2458" t="s">
        <v>186</v>
      </c>
      <c r="D7" s="2459"/>
      <c r="E7" s="1139" t="s">
        <v>718</v>
      </c>
      <c r="F7" s="2456" t="s">
        <v>719</v>
      </c>
      <c r="G7" s="2455" t="s">
        <v>720</v>
      </c>
    </row>
    <row r="8" spans="1:7" ht="18.75" customHeight="1" thickBot="1">
      <c r="A8" s="324"/>
      <c r="B8" s="1969"/>
      <c r="C8" s="316" t="s">
        <v>721</v>
      </c>
      <c r="D8" s="317" t="s">
        <v>404</v>
      </c>
      <c r="E8" s="318" t="s">
        <v>722</v>
      </c>
      <c r="F8" s="2457"/>
      <c r="G8" s="1971"/>
    </row>
    <row r="9" spans="1:7" s="80" customFormat="1" ht="3.75" customHeight="1" thickBot="1">
      <c r="A9" s="325"/>
      <c r="B9" s="319"/>
      <c r="C9" s="320"/>
      <c r="D9" s="320"/>
      <c r="E9" s="320"/>
      <c r="F9" s="321"/>
      <c r="G9" s="326"/>
    </row>
    <row r="10" spans="1:7" ht="23.25" thickBot="1">
      <c r="A10" s="1965" t="s">
        <v>2286</v>
      </c>
      <c r="B10" s="1966"/>
      <c r="C10" s="1966"/>
      <c r="D10" s="1966"/>
      <c r="E10" s="1966"/>
      <c r="F10" s="1966"/>
      <c r="G10" s="1966"/>
    </row>
    <row r="11" spans="1:7" ht="23.25" thickBot="1">
      <c r="A11" s="1967" t="s">
        <v>2287</v>
      </c>
      <c r="B11" s="1968"/>
      <c r="C11" s="1968"/>
      <c r="D11" s="1968"/>
      <c r="E11" s="1968"/>
      <c r="F11" s="1968"/>
      <c r="G11" s="1968"/>
    </row>
    <row r="12" spans="1:7" ht="12.75" customHeight="1">
      <c r="A12" s="1084"/>
      <c r="B12" s="1955" t="s">
        <v>2563</v>
      </c>
      <c r="C12" s="1952">
        <v>3.52</v>
      </c>
      <c r="D12" s="1952">
        <v>4.0999999999999996</v>
      </c>
      <c r="E12" s="1953" t="s">
        <v>724</v>
      </c>
      <c r="F12" s="1972" t="s">
        <v>762</v>
      </c>
      <c r="G12" s="1954">
        <v>1080</v>
      </c>
    </row>
    <row r="13" spans="1:7" ht="13.5" customHeight="1" thickBot="1">
      <c r="A13" s="712"/>
      <c r="B13" s="1945"/>
      <c r="C13" s="1947"/>
      <c r="D13" s="1947"/>
      <c r="E13" s="1949"/>
      <c r="F13" s="1951"/>
      <c r="G13" s="1943"/>
    </row>
    <row r="14" spans="1:7" ht="12.75" customHeight="1">
      <c r="A14" s="712"/>
      <c r="B14" s="1944" t="s">
        <v>2564</v>
      </c>
      <c r="C14" s="1946">
        <v>5.27</v>
      </c>
      <c r="D14" s="1946">
        <v>5.56</v>
      </c>
      <c r="E14" s="1948" t="s">
        <v>727</v>
      </c>
      <c r="F14" s="1950" t="s">
        <v>762</v>
      </c>
      <c r="G14" s="1942">
        <v>1370</v>
      </c>
    </row>
    <row r="15" spans="1:7" ht="21.75" customHeight="1" thickBot="1">
      <c r="A15" s="712"/>
      <c r="B15" s="1945"/>
      <c r="C15" s="1947"/>
      <c r="D15" s="1947"/>
      <c r="E15" s="1949"/>
      <c r="F15" s="1951"/>
      <c r="G15" s="1943"/>
    </row>
    <row r="16" spans="1:7" ht="12.75" customHeight="1">
      <c r="A16" s="712"/>
      <c r="B16" s="1944" t="s">
        <v>2288</v>
      </c>
      <c r="C16" s="1946">
        <v>7.03</v>
      </c>
      <c r="D16" s="1946">
        <v>7.61</v>
      </c>
      <c r="E16" s="1948" t="s">
        <v>734</v>
      </c>
      <c r="F16" s="1950" t="s">
        <v>2289</v>
      </c>
      <c r="G16" s="1942">
        <v>1680</v>
      </c>
    </row>
    <row r="17" spans="1:7" ht="13.5" customHeight="1" thickBot="1">
      <c r="A17" s="712"/>
      <c r="B17" s="1945"/>
      <c r="C17" s="1947"/>
      <c r="D17" s="1947"/>
      <c r="E17" s="1949"/>
      <c r="F17" s="1951"/>
      <c r="G17" s="1943"/>
    </row>
    <row r="18" spans="1:7" ht="12.75" customHeight="1">
      <c r="A18" s="712"/>
      <c r="B18" s="1944" t="s">
        <v>2565</v>
      </c>
      <c r="C18" s="1946">
        <v>10.54</v>
      </c>
      <c r="D18" s="1946">
        <v>11.13</v>
      </c>
      <c r="E18" s="1948" t="s">
        <v>2290</v>
      </c>
      <c r="F18" s="1950" t="s">
        <v>2291</v>
      </c>
      <c r="G18" s="1942">
        <v>2030</v>
      </c>
    </row>
    <row r="19" spans="1:7" ht="13.5" customHeight="1" thickBot="1">
      <c r="A19" s="1084"/>
      <c r="B19" s="1945"/>
      <c r="C19" s="1947"/>
      <c r="D19" s="1947"/>
      <c r="E19" s="1949"/>
      <c r="F19" s="1951"/>
      <c r="G19" s="1943"/>
    </row>
    <row r="20" spans="1:7" ht="12.75" customHeight="1">
      <c r="A20" s="712"/>
      <c r="B20" s="1944" t="s">
        <v>2566</v>
      </c>
      <c r="C20" s="1946">
        <v>13.39</v>
      </c>
      <c r="D20" s="1946">
        <v>14.65</v>
      </c>
      <c r="E20" s="1948" t="s">
        <v>2290</v>
      </c>
      <c r="F20" s="1950" t="s">
        <v>2291</v>
      </c>
      <c r="G20" s="1942">
        <v>2280</v>
      </c>
    </row>
    <row r="21" spans="1:7" ht="13.5" customHeight="1" thickBot="1">
      <c r="A21" s="712"/>
      <c r="B21" s="1945"/>
      <c r="C21" s="1947"/>
      <c r="D21" s="1947"/>
      <c r="E21" s="1949"/>
      <c r="F21" s="1951"/>
      <c r="G21" s="1943"/>
    </row>
    <row r="22" spans="1:7" ht="12.75" customHeight="1">
      <c r="A22" s="712"/>
      <c r="B22" s="1944" t="s">
        <v>2567</v>
      </c>
      <c r="C22" s="1946">
        <v>16.11</v>
      </c>
      <c r="D22" s="1946">
        <v>16.989999999999998</v>
      </c>
      <c r="E22" s="1948" t="s">
        <v>2290</v>
      </c>
      <c r="F22" s="1950" t="s">
        <v>2292</v>
      </c>
      <c r="G22" s="1942">
        <v>2370</v>
      </c>
    </row>
    <row r="23" spans="1:7" ht="13.5" customHeight="1" thickBot="1">
      <c r="A23" s="713"/>
      <c r="B23" s="1945"/>
      <c r="C23" s="1947"/>
      <c r="D23" s="1947"/>
      <c r="E23" s="1949"/>
      <c r="F23" s="1951"/>
      <c r="G23" s="1943"/>
    </row>
    <row r="24" spans="1:7" ht="23.25" thickBot="1">
      <c r="A24" s="1967" t="s">
        <v>2293</v>
      </c>
      <c r="B24" s="1968"/>
      <c r="C24" s="1968"/>
      <c r="D24" s="1968"/>
      <c r="E24" s="1968"/>
      <c r="F24" s="1968"/>
      <c r="G24" s="1968"/>
    </row>
    <row r="25" spans="1:7" ht="12.75" customHeight="1">
      <c r="A25" s="1084"/>
      <c r="B25" s="1955" t="s">
        <v>2294</v>
      </c>
      <c r="C25" s="1952">
        <v>5.27</v>
      </c>
      <c r="D25" s="1952">
        <v>5.56</v>
      </c>
      <c r="E25" s="1953" t="s">
        <v>727</v>
      </c>
      <c r="F25" s="1953" t="s">
        <v>2123</v>
      </c>
      <c r="G25" s="1954">
        <v>1280</v>
      </c>
    </row>
    <row r="26" spans="1:7" ht="13.5" customHeight="1" thickBot="1">
      <c r="A26" s="712"/>
      <c r="B26" s="1945"/>
      <c r="C26" s="1947"/>
      <c r="D26" s="1947"/>
      <c r="E26" s="1949"/>
      <c r="F26" s="1949"/>
      <c r="G26" s="1943"/>
    </row>
    <row r="27" spans="1:7" ht="12.75" customHeight="1">
      <c r="A27" s="712"/>
      <c r="B27" s="1944" t="s">
        <v>2295</v>
      </c>
      <c r="C27" s="1946">
        <v>7.03</v>
      </c>
      <c r="D27" s="1946">
        <v>7.61</v>
      </c>
      <c r="E27" s="1948" t="s">
        <v>734</v>
      </c>
      <c r="F27" s="1948" t="s">
        <v>2123</v>
      </c>
      <c r="G27" s="1942">
        <v>1560</v>
      </c>
    </row>
    <row r="28" spans="1:7" ht="13.5" customHeight="1" thickBot="1">
      <c r="A28" s="712"/>
      <c r="B28" s="1945"/>
      <c r="C28" s="1947"/>
      <c r="D28" s="1947"/>
      <c r="E28" s="1949"/>
      <c r="F28" s="1949"/>
      <c r="G28" s="1943"/>
    </row>
    <row r="29" spans="1:7" ht="12.75" customHeight="1">
      <c r="A29" s="712"/>
      <c r="B29" s="1944" t="s">
        <v>2568</v>
      </c>
      <c r="C29" s="1946">
        <v>10.54</v>
      </c>
      <c r="D29" s="1946">
        <v>11.13</v>
      </c>
      <c r="E29" s="1948" t="s">
        <v>2290</v>
      </c>
      <c r="F29" s="1956" t="s">
        <v>2296</v>
      </c>
      <c r="G29" s="1942">
        <v>1950</v>
      </c>
    </row>
    <row r="30" spans="1:7" ht="13.5" customHeight="1" thickBot="1">
      <c r="A30" s="712"/>
      <c r="B30" s="1945"/>
      <c r="C30" s="1947"/>
      <c r="D30" s="1947"/>
      <c r="E30" s="1949"/>
      <c r="F30" s="1957"/>
      <c r="G30" s="1943"/>
    </row>
    <row r="31" spans="1:7" ht="12.75" customHeight="1">
      <c r="A31" s="1084"/>
      <c r="B31" s="1944" t="s">
        <v>2569</v>
      </c>
      <c r="C31" s="1946">
        <v>14.06</v>
      </c>
      <c r="D31" s="1946">
        <v>14.65</v>
      </c>
      <c r="E31" s="1948" t="s">
        <v>2290</v>
      </c>
      <c r="F31" s="1956" t="s">
        <v>2128</v>
      </c>
      <c r="G31" s="1942">
        <v>2230</v>
      </c>
    </row>
    <row r="32" spans="1:7" ht="13.5" customHeight="1" thickBot="1">
      <c r="A32" s="712"/>
      <c r="B32" s="1945"/>
      <c r="C32" s="1947"/>
      <c r="D32" s="1947"/>
      <c r="E32" s="1949"/>
      <c r="F32" s="1957"/>
      <c r="G32" s="1943"/>
    </row>
    <row r="33" spans="1:7" ht="12.75" customHeight="1">
      <c r="A33" s="712"/>
      <c r="B33" s="1944" t="s">
        <v>2570</v>
      </c>
      <c r="C33" s="1946">
        <v>16.11</v>
      </c>
      <c r="D33" s="1946">
        <v>16.989999999999998</v>
      </c>
      <c r="E33" s="1948" t="s">
        <v>2290</v>
      </c>
      <c r="F33" s="1956" t="s">
        <v>2128</v>
      </c>
      <c r="G33" s="1942">
        <v>2350</v>
      </c>
    </row>
    <row r="34" spans="1:7" ht="13.5" customHeight="1" thickBot="1">
      <c r="A34" s="713"/>
      <c r="B34" s="1945"/>
      <c r="C34" s="1947"/>
      <c r="D34" s="1947"/>
      <c r="E34" s="1949"/>
      <c r="F34" s="1957"/>
      <c r="G34" s="1943"/>
    </row>
    <row r="35" spans="1:7" ht="23.25" thickBot="1">
      <c r="A35" s="1967" t="s">
        <v>2297</v>
      </c>
      <c r="B35" s="1968"/>
      <c r="C35" s="1968"/>
      <c r="D35" s="1968"/>
      <c r="E35" s="1968"/>
      <c r="F35" s="1968"/>
      <c r="G35" s="1968"/>
    </row>
    <row r="36" spans="1:7" ht="12.75" customHeight="1">
      <c r="A36" s="1084"/>
      <c r="B36" s="1955" t="s">
        <v>2298</v>
      </c>
      <c r="C36" s="1952">
        <v>3.52</v>
      </c>
      <c r="D36" s="1952">
        <v>3.81</v>
      </c>
      <c r="E36" s="1953" t="s">
        <v>724</v>
      </c>
      <c r="F36" s="1953" t="s">
        <v>2299</v>
      </c>
      <c r="G36" s="1954">
        <v>1030</v>
      </c>
    </row>
    <row r="37" spans="1:7" ht="13.5" customHeight="1" thickBot="1">
      <c r="A37" s="714"/>
      <c r="B37" s="1945"/>
      <c r="C37" s="1947"/>
      <c r="D37" s="1947"/>
      <c r="E37" s="1949"/>
      <c r="F37" s="1949"/>
      <c r="G37" s="1943"/>
    </row>
    <row r="38" spans="1:7" ht="12.75" customHeight="1">
      <c r="A38" s="712"/>
      <c r="B38" s="1944" t="s">
        <v>2300</v>
      </c>
      <c r="C38" s="1946">
        <v>5.27</v>
      </c>
      <c r="D38" s="1946">
        <v>5.56</v>
      </c>
      <c r="E38" s="1948" t="s">
        <v>727</v>
      </c>
      <c r="F38" s="1948" t="s">
        <v>2301</v>
      </c>
      <c r="G38" s="1942">
        <v>1350</v>
      </c>
    </row>
    <row r="39" spans="1:7" ht="13.5" customHeight="1" thickBot="1">
      <c r="A39" s="714"/>
      <c r="B39" s="1945"/>
      <c r="C39" s="1947"/>
      <c r="D39" s="1947"/>
      <c r="E39" s="1949"/>
      <c r="F39" s="1949"/>
      <c r="G39" s="1943"/>
    </row>
    <row r="40" spans="1:7" ht="12.75" customHeight="1">
      <c r="A40" s="712"/>
      <c r="B40" s="1944" t="s">
        <v>2302</v>
      </c>
      <c r="C40" s="1946">
        <v>7.03</v>
      </c>
      <c r="D40" s="1946">
        <v>7.61</v>
      </c>
      <c r="E40" s="1948" t="s">
        <v>734</v>
      </c>
      <c r="F40" s="1948" t="s">
        <v>2111</v>
      </c>
      <c r="G40" s="1942">
        <v>1630</v>
      </c>
    </row>
    <row r="41" spans="1:7" ht="13.5" customHeight="1" thickBot="1">
      <c r="A41" s="714"/>
      <c r="B41" s="1945"/>
      <c r="C41" s="1947"/>
      <c r="D41" s="1947"/>
      <c r="E41" s="1949"/>
      <c r="F41" s="1949"/>
      <c r="G41" s="1943"/>
    </row>
    <row r="42" spans="1:7" ht="12.75" customHeight="1">
      <c r="A42" s="1084"/>
      <c r="B42" s="1944" t="s">
        <v>2571</v>
      </c>
      <c r="C42" s="1946">
        <v>10.54</v>
      </c>
      <c r="D42" s="1946">
        <v>11.13</v>
      </c>
      <c r="E42" s="1948" t="s">
        <v>2290</v>
      </c>
      <c r="F42" s="1948" t="s">
        <v>2303</v>
      </c>
      <c r="G42" s="1942">
        <v>2010</v>
      </c>
    </row>
    <row r="43" spans="1:7" ht="13.5" customHeight="1" thickBot="1">
      <c r="A43" s="712"/>
      <c r="B43" s="1945"/>
      <c r="C43" s="1947"/>
      <c r="D43" s="1947"/>
      <c r="E43" s="1949"/>
      <c r="F43" s="1949"/>
      <c r="G43" s="1943"/>
    </row>
    <row r="44" spans="1:7" ht="12.75" customHeight="1">
      <c r="A44" s="712"/>
      <c r="B44" s="1944" t="s">
        <v>2572</v>
      </c>
      <c r="C44" s="1946">
        <v>14.06</v>
      </c>
      <c r="D44" s="1946">
        <v>14.65</v>
      </c>
      <c r="E44" s="1948" t="s">
        <v>2290</v>
      </c>
      <c r="F44" s="1948" t="s">
        <v>2116</v>
      </c>
      <c r="G44" s="1942">
        <v>2270</v>
      </c>
    </row>
    <row r="45" spans="1:7" ht="13.5" customHeight="1" thickBot="1">
      <c r="A45" s="714"/>
      <c r="B45" s="1945"/>
      <c r="C45" s="1947"/>
      <c r="D45" s="1947"/>
      <c r="E45" s="1949"/>
      <c r="F45" s="1949"/>
      <c r="G45" s="1943"/>
    </row>
    <row r="46" spans="1:7" ht="12.75" customHeight="1">
      <c r="A46" s="714"/>
      <c r="B46" s="1944" t="s">
        <v>2573</v>
      </c>
      <c r="C46" s="1946">
        <v>16.11</v>
      </c>
      <c r="D46" s="1946">
        <v>16.989999999999998</v>
      </c>
      <c r="E46" s="1948" t="s">
        <v>2290</v>
      </c>
      <c r="F46" s="1948" t="s">
        <v>2116</v>
      </c>
      <c r="G46" s="1942">
        <v>2390</v>
      </c>
    </row>
    <row r="47" spans="1:7" ht="13.5" customHeight="1" thickBot="1">
      <c r="A47" s="713"/>
      <c r="B47" s="1945"/>
      <c r="C47" s="1947"/>
      <c r="D47" s="1947"/>
      <c r="E47" s="1949"/>
      <c r="F47" s="1949"/>
      <c r="G47" s="1943"/>
    </row>
    <row r="48" spans="1:7" ht="20.25" thickBot="1">
      <c r="A48" s="1973" t="s">
        <v>485</v>
      </c>
      <c r="B48" s="1974"/>
      <c r="C48" s="1974"/>
      <c r="D48" s="1974"/>
      <c r="E48" s="1974"/>
      <c r="F48" s="1974"/>
      <c r="G48" s="1974"/>
    </row>
    <row r="49" spans="1:8" ht="15.75" thickBot="1">
      <c r="A49" s="1142"/>
      <c r="B49" s="1143" t="s">
        <v>399</v>
      </c>
      <c r="C49" s="1144"/>
      <c r="D49" s="1145" t="s">
        <v>486</v>
      </c>
      <c r="E49" s="1144"/>
      <c r="F49" s="1146"/>
      <c r="G49" s="1147">
        <v>618</v>
      </c>
    </row>
    <row r="50" spans="1:8" ht="25.5" thickBot="1">
      <c r="A50" s="327"/>
      <c r="B50" s="1975" t="s">
        <v>487</v>
      </c>
      <c r="C50" s="1976"/>
      <c r="D50" s="1976"/>
      <c r="E50" s="1976"/>
      <c r="F50" s="1976"/>
      <c r="G50" s="1976"/>
    </row>
    <row r="51" spans="1:8" ht="29.25" thickBot="1">
      <c r="A51" s="327"/>
      <c r="B51" s="1148" t="s">
        <v>183</v>
      </c>
      <c r="C51" s="1149"/>
      <c r="D51" s="1149"/>
      <c r="E51" s="1150"/>
      <c r="F51" s="1151"/>
      <c r="G51" s="1152" t="s">
        <v>482</v>
      </c>
    </row>
    <row r="52" spans="1:8" ht="15" customHeight="1">
      <c r="A52" s="327"/>
      <c r="B52" s="715" t="s">
        <v>1482</v>
      </c>
      <c r="C52" s="1990" t="s">
        <v>765</v>
      </c>
      <c r="D52" s="1991"/>
      <c r="E52" s="1991"/>
      <c r="F52" s="1992"/>
      <c r="G52" s="328">
        <v>60</v>
      </c>
    </row>
    <row r="53" spans="1:8" ht="15">
      <c r="A53" s="327"/>
      <c r="B53" s="716" t="s">
        <v>1483</v>
      </c>
      <c r="C53" s="1958" t="s">
        <v>488</v>
      </c>
      <c r="D53" s="1959"/>
      <c r="E53" s="1959"/>
      <c r="F53" s="1960"/>
      <c r="G53" s="329">
        <v>25</v>
      </c>
    </row>
    <row r="54" spans="1:8" ht="15" customHeight="1">
      <c r="A54" s="327"/>
      <c r="B54" s="717" t="s">
        <v>1484</v>
      </c>
      <c r="C54" s="1958" t="s">
        <v>766</v>
      </c>
      <c r="D54" s="1959"/>
      <c r="E54" s="1959"/>
      <c r="F54" s="1960"/>
      <c r="G54" s="330">
        <v>17</v>
      </c>
    </row>
    <row r="55" spans="1:8" ht="15.75" thickBot="1">
      <c r="A55" s="327"/>
      <c r="B55" s="718" t="s">
        <v>1485</v>
      </c>
      <c r="C55" s="1977" t="s">
        <v>767</v>
      </c>
      <c r="D55" s="1978"/>
      <c r="E55" s="1978"/>
      <c r="F55" s="1979"/>
      <c r="G55" s="719">
        <v>54</v>
      </c>
    </row>
    <row r="56" spans="1:8" ht="23.25" thickBot="1">
      <c r="A56" s="1980" t="s">
        <v>1486</v>
      </c>
      <c r="B56" s="1981"/>
      <c r="C56" s="1981"/>
      <c r="D56" s="1981"/>
      <c r="E56" s="1981"/>
      <c r="F56" s="1981"/>
      <c r="G56" s="1982"/>
    </row>
    <row r="57" spans="1:8" ht="23.25" thickBot="1">
      <c r="A57" s="720" t="s">
        <v>769</v>
      </c>
      <c r="B57" s="721" t="s">
        <v>481</v>
      </c>
      <c r="C57" s="722"/>
      <c r="D57" s="722"/>
      <c r="E57" s="722"/>
      <c r="F57" s="722"/>
      <c r="G57" s="738"/>
    </row>
    <row r="58" spans="1:8" ht="28.5" customHeight="1">
      <c r="A58" s="723"/>
      <c r="B58" s="1983" t="s">
        <v>2</v>
      </c>
      <c r="C58" s="1984" t="s">
        <v>387</v>
      </c>
      <c r="D58" s="724" t="s">
        <v>483</v>
      </c>
      <c r="E58" s="1986" t="s">
        <v>484</v>
      </c>
      <c r="F58" s="1988" t="s">
        <v>719</v>
      </c>
      <c r="G58" s="1989" t="s">
        <v>482</v>
      </c>
    </row>
    <row r="59" spans="1:8" ht="20.25" thickBot="1">
      <c r="A59" s="723"/>
      <c r="B59" s="1969"/>
      <c r="C59" s="1985"/>
      <c r="D59" s="725" t="s">
        <v>467</v>
      </c>
      <c r="E59" s="1987"/>
      <c r="F59" s="1970"/>
      <c r="G59" s="1971"/>
    </row>
    <row r="60" spans="1:8" ht="15">
      <c r="A60" s="726"/>
      <c r="B60" s="727" t="s">
        <v>2304</v>
      </c>
      <c r="C60" s="728" t="s">
        <v>2305</v>
      </c>
      <c r="D60" s="729">
        <v>3.2</v>
      </c>
      <c r="E60" s="730">
        <v>1.3</v>
      </c>
      <c r="F60" s="731" t="s">
        <v>2306</v>
      </c>
      <c r="G60" s="739" t="s">
        <v>2307</v>
      </c>
      <c r="H60" s="1153"/>
    </row>
    <row r="61" spans="1:8" ht="15">
      <c r="A61" s="732"/>
      <c r="B61" s="733" t="s">
        <v>2308</v>
      </c>
      <c r="C61" s="728" t="s">
        <v>2305</v>
      </c>
      <c r="D61" s="734">
        <v>5.3</v>
      </c>
      <c r="E61" s="735">
        <v>3.05</v>
      </c>
      <c r="F61" s="736" t="s">
        <v>2309</v>
      </c>
      <c r="G61" s="740" t="s">
        <v>2310</v>
      </c>
      <c r="H61" s="1153"/>
    </row>
    <row r="62" spans="1:8" ht="15">
      <c r="A62" s="732"/>
      <c r="B62" s="727" t="s">
        <v>2311</v>
      </c>
      <c r="C62" s="728" t="s">
        <v>2305</v>
      </c>
      <c r="D62" s="729">
        <v>7.1</v>
      </c>
      <c r="E62" s="730">
        <v>2.7</v>
      </c>
      <c r="F62" s="731" t="s">
        <v>2312</v>
      </c>
      <c r="G62" s="739" t="s">
        <v>2313</v>
      </c>
      <c r="H62" s="1153"/>
    </row>
    <row r="63" spans="1:8" ht="15">
      <c r="A63" s="732"/>
      <c r="B63" s="733" t="s">
        <v>2314</v>
      </c>
      <c r="C63" s="728" t="s">
        <v>2305</v>
      </c>
      <c r="D63" s="734">
        <v>10.5</v>
      </c>
      <c r="E63" s="735">
        <v>4</v>
      </c>
      <c r="F63" s="736" t="s">
        <v>2315</v>
      </c>
      <c r="G63" s="740" t="s">
        <v>2316</v>
      </c>
      <c r="H63" s="1153"/>
    </row>
    <row r="64" spans="1:8" ht="15">
      <c r="A64" s="732"/>
      <c r="B64" s="727" t="s">
        <v>2317</v>
      </c>
      <c r="C64" s="728" t="s">
        <v>2305</v>
      </c>
      <c r="D64" s="729">
        <v>14</v>
      </c>
      <c r="E64" s="730">
        <v>5.2</v>
      </c>
      <c r="F64" s="731" t="s">
        <v>2318</v>
      </c>
      <c r="G64" s="739" t="s">
        <v>2319</v>
      </c>
      <c r="H64" s="1153"/>
    </row>
    <row r="65" spans="1:8" ht="15">
      <c r="A65" s="732"/>
      <c r="B65" s="733" t="s">
        <v>2320</v>
      </c>
      <c r="C65" s="728" t="s">
        <v>2305</v>
      </c>
      <c r="D65" s="734">
        <v>16</v>
      </c>
      <c r="E65" s="735">
        <v>6.2</v>
      </c>
      <c r="F65" s="736" t="s">
        <v>2318</v>
      </c>
      <c r="G65" s="740" t="s">
        <v>2321</v>
      </c>
      <c r="H65" s="1153"/>
    </row>
    <row r="66" spans="1:8" ht="15">
      <c r="A66" s="732"/>
      <c r="B66" s="727" t="s">
        <v>2322</v>
      </c>
      <c r="C66" s="728" t="s">
        <v>2305</v>
      </c>
      <c r="D66" s="729">
        <v>22</v>
      </c>
      <c r="E66" s="730">
        <v>7.6</v>
      </c>
      <c r="F66" s="731" t="s">
        <v>2323</v>
      </c>
      <c r="G66" s="739" t="s">
        <v>2324</v>
      </c>
      <c r="H66" s="1153"/>
    </row>
    <row r="67" spans="1:8" ht="15">
      <c r="A67" s="732"/>
      <c r="B67" s="733" t="s">
        <v>2325</v>
      </c>
      <c r="C67" s="728" t="s">
        <v>2305</v>
      </c>
      <c r="D67" s="734">
        <v>28</v>
      </c>
      <c r="E67" s="735">
        <v>9.6</v>
      </c>
      <c r="F67" s="736" t="s">
        <v>2323</v>
      </c>
      <c r="G67" s="740" t="s">
        <v>2326</v>
      </c>
      <c r="H67" s="1153"/>
    </row>
    <row r="68" spans="1:8" ht="15">
      <c r="A68" s="732"/>
      <c r="B68" s="727" t="s">
        <v>2327</v>
      </c>
      <c r="C68" s="728" t="s">
        <v>2305</v>
      </c>
      <c r="D68" s="729">
        <v>35</v>
      </c>
      <c r="E68" s="730">
        <v>12.6</v>
      </c>
      <c r="F68" s="731" t="s">
        <v>2323</v>
      </c>
      <c r="G68" s="739" t="s">
        <v>2328</v>
      </c>
      <c r="H68" s="1153"/>
    </row>
    <row r="69" spans="1:8" ht="25.5">
      <c r="A69" s="732"/>
      <c r="B69" s="733" t="s">
        <v>2329</v>
      </c>
      <c r="C69" s="728" t="s">
        <v>2305</v>
      </c>
      <c r="D69" s="734">
        <v>44</v>
      </c>
      <c r="E69" s="735">
        <v>17.600000000000001</v>
      </c>
      <c r="F69" s="736" t="s">
        <v>2330</v>
      </c>
      <c r="G69" s="740" t="s">
        <v>2331</v>
      </c>
      <c r="H69" s="1153"/>
    </row>
    <row r="70" spans="1:8" ht="25.5">
      <c r="A70" s="732"/>
      <c r="B70" s="727" t="s">
        <v>2332</v>
      </c>
      <c r="C70" s="728" t="s">
        <v>2305</v>
      </c>
      <c r="D70" s="729">
        <v>53</v>
      </c>
      <c r="E70" s="730">
        <v>16.8</v>
      </c>
      <c r="F70" s="731" t="s">
        <v>2333</v>
      </c>
      <c r="G70" s="739" t="s">
        <v>2334</v>
      </c>
      <c r="H70" s="1153"/>
    </row>
    <row r="71" spans="1:8" ht="25.5">
      <c r="A71" s="732"/>
      <c r="B71" s="733" t="s">
        <v>2335</v>
      </c>
      <c r="C71" s="728" t="s">
        <v>2305</v>
      </c>
      <c r="D71" s="734">
        <v>61</v>
      </c>
      <c r="E71" s="735">
        <v>19</v>
      </c>
      <c r="F71" s="736" t="s">
        <v>2333</v>
      </c>
      <c r="G71" s="740" t="s">
        <v>2336</v>
      </c>
      <c r="H71" s="1153"/>
    </row>
    <row r="72" spans="1:8" ht="25.5">
      <c r="A72" s="732"/>
      <c r="B72" s="727" t="s">
        <v>2337</v>
      </c>
      <c r="C72" s="728" t="s">
        <v>2305</v>
      </c>
      <c r="D72" s="729">
        <v>70</v>
      </c>
      <c r="E72" s="730">
        <v>22</v>
      </c>
      <c r="F72" s="731" t="s">
        <v>2338</v>
      </c>
      <c r="G72" s="739" t="s">
        <v>2339</v>
      </c>
      <c r="H72" s="1153"/>
    </row>
    <row r="73" spans="1:8" ht="26.25" thickBot="1">
      <c r="A73" s="737"/>
      <c r="B73" s="741" t="s">
        <v>2340</v>
      </c>
      <c r="C73" s="742" t="s">
        <v>2305</v>
      </c>
      <c r="D73" s="743">
        <v>105</v>
      </c>
      <c r="E73" s="744">
        <v>28</v>
      </c>
      <c r="F73" s="745" t="s">
        <v>2341</v>
      </c>
      <c r="G73" s="746" t="s">
        <v>2342</v>
      </c>
      <c r="H73" s="1153"/>
    </row>
  </sheetData>
  <mergeCells count="124">
    <mergeCell ref="A48:G48"/>
    <mergeCell ref="B50:G50"/>
    <mergeCell ref="C55:F55"/>
    <mergeCell ref="A56:G56"/>
    <mergeCell ref="B58:B59"/>
    <mergeCell ref="C58:C59"/>
    <mergeCell ref="E58:E59"/>
    <mergeCell ref="F58:F59"/>
    <mergeCell ref="G58:G59"/>
    <mergeCell ref="B46:B47"/>
    <mergeCell ref="C46:C47"/>
    <mergeCell ref="D46:D47"/>
    <mergeCell ref="E46:E47"/>
    <mergeCell ref="F46:F47"/>
    <mergeCell ref="G46:G47"/>
    <mergeCell ref="C52:F52"/>
    <mergeCell ref="C53:F53"/>
    <mergeCell ref="A24:G24"/>
    <mergeCell ref="A35:G35"/>
    <mergeCell ref="G31:G32"/>
    <mergeCell ref="B33:B34"/>
    <mergeCell ref="C33:C34"/>
    <mergeCell ref="D33:D34"/>
    <mergeCell ref="E33:E34"/>
    <mergeCell ref="F33:F34"/>
    <mergeCell ref="G33:G34"/>
    <mergeCell ref="B20:B21"/>
    <mergeCell ref="C20:C21"/>
    <mergeCell ref="D20:D21"/>
    <mergeCell ref="E20:E21"/>
    <mergeCell ref="F20:F21"/>
    <mergeCell ref="G20:G21"/>
    <mergeCell ref="G22:G23"/>
    <mergeCell ref="B25:B26"/>
    <mergeCell ref="B4:G4"/>
    <mergeCell ref="C5:G6"/>
    <mergeCell ref="A10:G10"/>
    <mergeCell ref="A11:G11"/>
    <mergeCell ref="B7:B8"/>
    <mergeCell ref="C7:D7"/>
    <mergeCell ref="F7:F8"/>
    <mergeCell ref="G7:G8"/>
    <mergeCell ref="B12:B13"/>
    <mergeCell ref="C12:C13"/>
    <mergeCell ref="D12:D13"/>
    <mergeCell ref="E12:E13"/>
    <mergeCell ref="F12:F13"/>
    <mergeCell ref="G12:G13"/>
    <mergeCell ref="B14:B15"/>
    <mergeCell ref="C14:C15"/>
    <mergeCell ref="D14:D15"/>
    <mergeCell ref="E14:E15"/>
    <mergeCell ref="F14:F15"/>
    <mergeCell ref="C54:F54"/>
    <mergeCell ref="B42:B43"/>
    <mergeCell ref="C42:C43"/>
    <mergeCell ref="D42:D43"/>
    <mergeCell ref="E42:E43"/>
    <mergeCell ref="F42:F43"/>
    <mergeCell ref="G42:G43"/>
    <mergeCell ref="B44:B45"/>
    <mergeCell ref="C44:C45"/>
    <mergeCell ref="D44:D45"/>
    <mergeCell ref="E44:E45"/>
    <mergeCell ref="F44:F45"/>
    <mergeCell ref="G44:G45"/>
    <mergeCell ref="B38:B39"/>
    <mergeCell ref="C38:C39"/>
    <mergeCell ref="D38:D39"/>
    <mergeCell ref="E38:E39"/>
    <mergeCell ref="F38:F39"/>
    <mergeCell ref="G38:G39"/>
    <mergeCell ref="B40:B41"/>
    <mergeCell ref="C40:C41"/>
    <mergeCell ref="D40:D41"/>
    <mergeCell ref="E40:E41"/>
    <mergeCell ref="F40:F41"/>
    <mergeCell ref="G40:G41"/>
    <mergeCell ref="B36:B37"/>
    <mergeCell ref="C36:C37"/>
    <mergeCell ref="D36:D37"/>
    <mergeCell ref="E36:E37"/>
    <mergeCell ref="F36:F37"/>
    <mergeCell ref="G36:G37"/>
    <mergeCell ref="F22:F23"/>
    <mergeCell ref="B27:B28"/>
    <mergeCell ref="C27:C28"/>
    <mergeCell ref="D27:D28"/>
    <mergeCell ref="E27:E28"/>
    <mergeCell ref="F27:F28"/>
    <mergeCell ref="B31:B32"/>
    <mergeCell ref="C31:C32"/>
    <mergeCell ref="D31:D32"/>
    <mergeCell ref="E31:E32"/>
    <mergeCell ref="F31:F32"/>
    <mergeCell ref="G27:G28"/>
    <mergeCell ref="B29:B30"/>
    <mergeCell ref="C29:C30"/>
    <mergeCell ref="D29:D30"/>
    <mergeCell ref="E29:E30"/>
    <mergeCell ref="F29:F30"/>
    <mergeCell ref="G29:G30"/>
    <mergeCell ref="C25:C26"/>
    <mergeCell ref="D25:D26"/>
    <mergeCell ref="E25:E26"/>
    <mergeCell ref="F25:F26"/>
    <mergeCell ref="G25:G26"/>
    <mergeCell ref="B22:B23"/>
    <mergeCell ref="C22:C23"/>
    <mergeCell ref="D22:D23"/>
    <mergeCell ref="E22:E23"/>
    <mergeCell ref="G14:G15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</mergeCells>
  <hyperlinks>
    <hyperlink ref="B5" location="Кондиционирование!A1" display="возврат на главную"/>
    <hyperlink ref="A56:G56" r:id="rId1" display=" www.lessar.com                      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G51"/>
  <sheetViews>
    <sheetView topLeftCell="A25" workbookViewId="0">
      <selection activeCell="B8" sqref="B8:C8"/>
    </sheetView>
  </sheetViews>
  <sheetFormatPr defaultRowHeight="12.75"/>
  <cols>
    <col min="1" max="1" width="38.140625" style="46" customWidth="1"/>
    <col min="2" max="2" width="28.28515625" style="46" customWidth="1"/>
    <col min="3" max="4" width="12.140625" style="66" customWidth="1"/>
    <col min="5" max="5" width="15" style="46" customWidth="1"/>
    <col min="6" max="6" width="18" style="66" customWidth="1"/>
    <col min="7" max="7" width="13.28515625" style="66" customWidth="1"/>
    <col min="8" max="238" width="9.140625" style="1"/>
    <col min="239" max="239" width="23.85546875" style="1" customWidth="1"/>
    <col min="240" max="240" width="16.5703125" style="1" customWidth="1"/>
    <col min="241" max="241" width="14" style="1" customWidth="1"/>
    <col min="242" max="242" width="15.5703125" style="1" customWidth="1"/>
    <col min="243" max="245" width="11.28515625" style="1" customWidth="1"/>
    <col min="246" max="246" width="11" style="1" customWidth="1"/>
    <col min="247" max="247" width="8.5703125" style="1" customWidth="1"/>
    <col min="248" max="248" width="10.42578125" style="1" customWidth="1"/>
    <col min="249" max="249" width="12.42578125" style="1" customWidth="1"/>
    <col min="250" max="250" width="12.28515625" style="1" customWidth="1"/>
    <col min="251" max="251" width="10.7109375" style="1" customWidth="1"/>
    <col min="252" max="252" width="9.140625" style="1" customWidth="1"/>
    <col min="253" max="16384" width="9.140625" style="1"/>
  </cols>
  <sheetData>
    <row r="1" spans="1:7">
      <c r="A1" s="28"/>
      <c r="B1" s="30"/>
      <c r="C1" s="29"/>
      <c r="D1" s="29"/>
      <c r="E1" s="30"/>
      <c r="F1" s="29"/>
      <c r="G1" s="29"/>
    </row>
    <row r="2" spans="1:7">
      <c r="A2" s="31"/>
      <c r="B2" s="34"/>
      <c r="C2" s="33"/>
      <c r="D2" s="33"/>
      <c r="E2" s="34"/>
      <c r="F2" s="33"/>
      <c r="G2" s="33"/>
    </row>
    <row r="3" spans="1:7">
      <c r="A3" s="31"/>
      <c r="B3" s="34"/>
      <c r="C3" s="33"/>
      <c r="D3" s="33"/>
      <c r="E3" s="34"/>
      <c r="F3" s="33"/>
      <c r="G3" s="33"/>
    </row>
    <row r="4" spans="1:7">
      <c r="A4" s="31"/>
      <c r="B4" s="34"/>
      <c r="C4" s="33"/>
      <c r="D4" s="33"/>
      <c r="E4" s="34"/>
      <c r="F4" s="33"/>
      <c r="G4" s="33"/>
    </row>
    <row r="5" spans="1:7">
      <c r="A5" s="31"/>
      <c r="B5" s="34"/>
      <c r="C5" s="33"/>
      <c r="D5" s="33"/>
      <c r="E5" s="34"/>
      <c r="F5" s="33"/>
      <c r="G5" s="33"/>
    </row>
    <row r="6" spans="1:7" ht="13.5" thickBot="1">
      <c r="A6" s="31"/>
      <c r="B6" s="34"/>
      <c r="C6" s="33"/>
      <c r="D6" s="33"/>
      <c r="E6" s="34"/>
      <c r="F6" s="33"/>
      <c r="G6" s="33"/>
    </row>
    <row r="7" spans="1:7" ht="23.25">
      <c r="A7" s="75"/>
      <c r="B7" s="82" t="s">
        <v>743</v>
      </c>
      <c r="C7" s="94"/>
      <c r="D7" s="95"/>
      <c r="E7" s="95"/>
      <c r="F7" s="96"/>
      <c r="G7" s="97"/>
    </row>
    <row r="8" spans="1:7" ht="24" customHeight="1" thickBot="1">
      <c r="A8" s="75"/>
      <c r="B8" s="1993" t="s">
        <v>0</v>
      </c>
      <c r="C8" s="1993"/>
      <c r="D8" s="73"/>
      <c r="E8" s="74"/>
      <c r="F8" s="1994"/>
      <c r="G8" s="1995"/>
    </row>
    <row r="9" spans="1:7" ht="21.75" customHeight="1">
      <c r="A9" s="86"/>
      <c r="B9" s="1996" t="s">
        <v>2</v>
      </c>
      <c r="C9" s="1998" t="s">
        <v>186</v>
      </c>
      <c r="D9" s="1999"/>
      <c r="E9" s="87" t="s">
        <v>718</v>
      </c>
      <c r="F9" s="2000" t="s">
        <v>719</v>
      </c>
      <c r="G9" s="2002" t="s">
        <v>720</v>
      </c>
    </row>
    <row r="10" spans="1:7" ht="24.75" customHeight="1" thickBot="1">
      <c r="A10" s="88"/>
      <c r="B10" s="1997"/>
      <c r="C10" s="83" t="s">
        <v>721</v>
      </c>
      <c r="D10" s="84" t="s">
        <v>404</v>
      </c>
      <c r="E10" s="85" t="s">
        <v>722</v>
      </c>
      <c r="F10" s="2001"/>
      <c r="G10" s="2003"/>
    </row>
    <row r="11" spans="1:7" s="45" customFormat="1" ht="6" customHeight="1" thickBot="1">
      <c r="A11" s="855"/>
      <c r="B11" s="98"/>
      <c r="C11" s="43"/>
      <c r="D11" s="43"/>
      <c r="E11" s="43"/>
      <c r="F11" s="44"/>
      <c r="G11" s="856"/>
    </row>
    <row r="12" spans="1:7" s="46" customFormat="1" ht="27" thickBot="1">
      <c r="A12" s="89" t="s">
        <v>470</v>
      </c>
      <c r="B12" s="90"/>
      <c r="C12" s="90"/>
      <c r="D12" s="99"/>
      <c r="E12" s="100"/>
      <c r="F12" s="101"/>
      <c r="G12" s="102"/>
    </row>
    <row r="13" spans="1:7" s="46" customFormat="1" ht="30" customHeight="1" thickBot="1">
      <c r="A13" s="747" t="s">
        <v>2343</v>
      </c>
      <c r="B13" s="748"/>
      <c r="C13" s="748"/>
      <c r="D13" s="748"/>
      <c r="E13" s="748"/>
      <c r="F13" s="748"/>
      <c r="G13" s="749"/>
    </row>
    <row r="14" spans="1:7" s="46" customFormat="1" ht="30" customHeight="1" thickBot="1">
      <c r="A14" s="750"/>
      <c r="B14" s="751" t="s">
        <v>2344</v>
      </c>
      <c r="C14" s="752" t="s">
        <v>2345</v>
      </c>
      <c r="D14" s="753" t="s">
        <v>2346</v>
      </c>
      <c r="E14" s="754" t="s">
        <v>894</v>
      </c>
      <c r="F14" s="755" t="s">
        <v>1255</v>
      </c>
      <c r="G14" s="857">
        <v>670</v>
      </c>
    </row>
    <row r="15" spans="1:7" s="46" customFormat="1" ht="30" customHeight="1" thickBot="1">
      <c r="A15" s="325"/>
      <c r="B15" s="756" t="s">
        <v>2347</v>
      </c>
      <c r="C15" s="757" t="s">
        <v>895</v>
      </c>
      <c r="D15" s="758" t="s">
        <v>2348</v>
      </c>
      <c r="E15" s="759" t="s">
        <v>894</v>
      </c>
      <c r="F15" s="760" t="s">
        <v>1255</v>
      </c>
      <c r="G15" s="858">
        <v>855</v>
      </c>
    </row>
    <row r="16" spans="1:7" s="46" customFormat="1" ht="30" customHeight="1" thickBot="1">
      <c r="A16" s="325"/>
      <c r="B16" s="756" t="s">
        <v>2349</v>
      </c>
      <c r="C16" s="752" t="s">
        <v>880</v>
      </c>
      <c r="D16" s="753" t="s">
        <v>2350</v>
      </c>
      <c r="E16" s="759" t="s">
        <v>744</v>
      </c>
      <c r="F16" s="760" t="s">
        <v>1247</v>
      </c>
      <c r="G16" s="858">
        <v>915</v>
      </c>
    </row>
    <row r="17" spans="1:7" s="46" customFormat="1" ht="30" customHeight="1" thickBot="1">
      <c r="A17" s="325"/>
      <c r="B17" s="761" t="s">
        <v>2351</v>
      </c>
      <c r="C17" s="757" t="s">
        <v>472</v>
      </c>
      <c r="D17" s="758" t="s">
        <v>2352</v>
      </c>
      <c r="E17" s="762" t="s">
        <v>744</v>
      </c>
      <c r="F17" s="763" t="s">
        <v>1247</v>
      </c>
      <c r="G17" s="859">
        <v>1095</v>
      </c>
    </row>
    <row r="18" spans="1:7" s="46" customFormat="1" ht="30" customHeight="1" thickBot="1">
      <c r="A18" s="325"/>
      <c r="B18" s="764" t="s">
        <v>2353</v>
      </c>
      <c r="C18" s="765" t="s">
        <v>2352</v>
      </c>
      <c r="D18" s="766" t="s">
        <v>473</v>
      </c>
      <c r="E18" s="767" t="s">
        <v>2354</v>
      </c>
      <c r="F18" s="768" t="s">
        <v>1250</v>
      </c>
      <c r="G18" s="860">
        <v>1325</v>
      </c>
    </row>
    <row r="19" spans="1:7" ht="21" customHeight="1" thickBot="1">
      <c r="A19" s="325"/>
      <c r="B19" s="769" t="s">
        <v>2355</v>
      </c>
      <c r="C19" s="770" t="s">
        <v>474</v>
      </c>
      <c r="D19" s="771" t="s">
        <v>475</v>
      </c>
      <c r="E19" s="772" t="s">
        <v>2354</v>
      </c>
      <c r="F19" s="773" t="s">
        <v>1250</v>
      </c>
      <c r="G19" s="861">
        <v>1725</v>
      </c>
    </row>
    <row r="20" spans="1:7" ht="44.45" customHeight="1" thickBot="1">
      <c r="A20" s="750"/>
      <c r="B20" s="774" t="s">
        <v>2356</v>
      </c>
      <c r="C20" s="752" t="s">
        <v>2357</v>
      </c>
      <c r="D20" s="753" t="s">
        <v>2357</v>
      </c>
      <c r="E20" s="775" t="s">
        <v>2358</v>
      </c>
      <c r="F20" s="776" t="s">
        <v>1250</v>
      </c>
      <c r="G20" s="862">
        <v>1890</v>
      </c>
    </row>
    <row r="21" spans="1:7" ht="19.5" customHeight="1" thickBot="1">
      <c r="A21" s="777"/>
      <c r="B21" s="778" t="s">
        <v>476</v>
      </c>
      <c r="C21" s="779"/>
      <c r="D21" s="778"/>
      <c r="E21" s="780"/>
      <c r="F21" s="779"/>
      <c r="G21" s="781"/>
    </row>
    <row r="22" spans="1:7" ht="5.45" customHeight="1" thickBot="1">
      <c r="A22" s="782" t="s">
        <v>477</v>
      </c>
      <c r="B22" s="783"/>
      <c r="C22" s="784"/>
      <c r="D22" s="784"/>
      <c r="E22" s="785"/>
      <c r="F22" s="2004" t="s">
        <v>478</v>
      </c>
      <c r="G22" s="2005"/>
    </row>
    <row r="23" spans="1:7" ht="49.9" customHeight="1" thickBot="1">
      <c r="A23" s="786"/>
      <c r="B23" s="787" t="s">
        <v>2359</v>
      </c>
      <c r="C23" s="788">
        <v>2.34</v>
      </c>
      <c r="D23" s="788">
        <v>2.63</v>
      </c>
      <c r="E23" s="788" t="s">
        <v>724</v>
      </c>
      <c r="F23" s="789" t="s">
        <v>2360</v>
      </c>
      <c r="G23" s="858">
        <v>145</v>
      </c>
    </row>
    <row r="24" spans="1:7" ht="15.75" thickBot="1">
      <c r="A24" s="750"/>
      <c r="B24" s="787" t="s">
        <v>2361</v>
      </c>
      <c r="C24" s="790">
        <v>2.63</v>
      </c>
      <c r="D24" s="790">
        <v>2.93</v>
      </c>
      <c r="E24" s="791" t="s">
        <v>724</v>
      </c>
      <c r="F24" s="789" t="s">
        <v>2360</v>
      </c>
      <c r="G24" s="863">
        <v>155</v>
      </c>
    </row>
    <row r="25" spans="1:7" ht="15.75" thickBot="1">
      <c r="A25" s="750"/>
      <c r="B25" s="787" t="s">
        <v>2362</v>
      </c>
      <c r="C25" s="791">
        <v>3.51</v>
      </c>
      <c r="D25" s="791">
        <v>3.8</v>
      </c>
      <c r="E25" s="791" t="s">
        <v>724</v>
      </c>
      <c r="F25" s="792" t="s">
        <v>2363</v>
      </c>
      <c r="G25" s="863">
        <v>175</v>
      </c>
    </row>
    <row r="26" spans="1:7" ht="15.75" thickBot="1">
      <c r="A26" s="793"/>
      <c r="B26" s="787" t="s">
        <v>2364</v>
      </c>
      <c r="C26" s="794">
        <v>5.27</v>
      </c>
      <c r="D26" s="794">
        <v>5.86</v>
      </c>
      <c r="E26" s="795" t="s">
        <v>727</v>
      </c>
      <c r="F26" s="796" t="s">
        <v>2365</v>
      </c>
      <c r="G26" s="864">
        <v>225</v>
      </c>
    </row>
    <row r="27" spans="1:7" ht="23.25" thickBot="1">
      <c r="A27" s="797" t="s">
        <v>746</v>
      </c>
      <c r="B27" s="798"/>
      <c r="C27" s="799"/>
      <c r="D27" s="799"/>
      <c r="E27" s="800"/>
      <c r="F27" s="2006" t="s">
        <v>479</v>
      </c>
      <c r="G27" s="2007"/>
    </row>
    <row r="28" spans="1:7" ht="38.25">
      <c r="A28" s="801"/>
      <c r="B28" s="802" t="s">
        <v>2366</v>
      </c>
      <c r="C28" s="803">
        <v>2.63</v>
      </c>
      <c r="D28" s="803">
        <v>3.22</v>
      </c>
      <c r="E28" s="804" t="s">
        <v>724</v>
      </c>
      <c r="F28" s="805" t="s">
        <v>747</v>
      </c>
      <c r="G28" s="858">
        <v>315</v>
      </c>
    </row>
    <row r="29" spans="1:7" ht="38.25">
      <c r="A29" s="325"/>
      <c r="B29" s="806" t="s">
        <v>2367</v>
      </c>
      <c r="C29" s="791">
        <v>3.51</v>
      </c>
      <c r="D29" s="791">
        <v>3.8</v>
      </c>
      <c r="E29" s="807" t="s">
        <v>724</v>
      </c>
      <c r="F29" s="808" t="s">
        <v>747</v>
      </c>
      <c r="G29" s="863">
        <v>335</v>
      </c>
    </row>
    <row r="30" spans="1:7" ht="39" thickBot="1">
      <c r="A30" s="809"/>
      <c r="B30" s="810" t="s">
        <v>2368</v>
      </c>
      <c r="C30" s="794">
        <v>5.27</v>
      </c>
      <c r="D30" s="794">
        <v>6</v>
      </c>
      <c r="E30" s="811" t="s">
        <v>727</v>
      </c>
      <c r="F30" s="812" t="s">
        <v>747</v>
      </c>
      <c r="G30" s="864">
        <v>370</v>
      </c>
    </row>
    <row r="31" spans="1:7" ht="23.25" thickBot="1">
      <c r="A31" s="797" t="s">
        <v>2369</v>
      </c>
      <c r="B31" s="813"/>
      <c r="C31" s="814"/>
      <c r="D31" s="814"/>
      <c r="E31" s="815"/>
      <c r="F31" s="2008" t="s">
        <v>480</v>
      </c>
      <c r="G31" s="2009"/>
    </row>
    <row r="32" spans="1:7" ht="15">
      <c r="A32" s="801"/>
      <c r="B32" s="816" t="s">
        <v>2370</v>
      </c>
      <c r="C32" s="817">
        <v>2.63</v>
      </c>
      <c r="D32" s="818">
        <v>2.93</v>
      </c>
      <c r="E32" s="804" t="s">
        <v>724</v>
      </c>
      <c r="F32" s="516" t="s">
        <v>748</v>
      </c>
      <c r="G32" s="858">
        <v>295</v>
      </c>
    </row>
    <row r="33" spans="1:7" ht="15">
      <c r="A33" s="325"/>
      <c r="B33" s="819" t="s">
        <v>2371</v>
      </c>
      <c r="C33" s="820">
        <v>3.51</v>
      </c>
      <c r="D33" s="821">
        <v>3.8</v>
      </c>
      <c r="E33" s="807" t="s">
        <v>724</v>
      </c>
      <c r="F33" s="822" t="s">
        <v>748</v>
      </c>
      <c r="G33" s="863">
        <v>315</v>
      </c>
    </row>
    <row r="34" spans="1:7" ht="15.75" thickBot="1">
      <c r="A34" s="325"/>
      <c r="B34" s="823" t="s">
        <v>2372</v>
      </c>
      <c r="C34" s="824">
        <v>5.27</v>
      </c>
      <c r="D34" s="825">
        <v>5.86</v>
      </c>
      <c r="E34" s="826" t="s">
        <v>727</v>
      </c>
      <c r="F34" s="827" t="s">
        <v>749</v>
      </c>
      <c r="G34" s="865">
        <v>345</v>
      </c>
    </row>
    <row r="35" spans="1:7" ht="25.5" thickBot="1">
      <c r="A35" s="777"/>
      <c r="B35" s="778" t="s">
        <v>750</v>
      </c>
      <c r="C35" s="828"/>
      <c r="D35" s="778"/>
      <c r="E35" s="829"/>
      <c r="F35" s="828"/>
      <c r="G35" s="830"/>
    </row>
    <row r="36" spans="1:7" ht="18.75" thickBot="1">
      <c r="A36" s="831" t="s">
        <v>751</v>
      </c>
      <c r="B36" s="832"/>
      <c r="C36" s="833"/>
      <c r="D36" s="833"/>
      <c r="E36" s="832"/>
      <c r="F36" s="2010" t="s">
        <v>2373</v>
      </c>
      <c r="G36" s="2011"/>
    </row>
    <row r="37" spans="1:7" ht="13.5" customHeight="1" thickBot="1">
      <c r="A37" s="325"/>
      <c r="B37" s="2014" t="s">
        <v>752</v>
      </c>
      <c r="C37" s="2017" t="s">
        <v>753</v>
      </c>
      <c r="D37" s="2020" t="s">
        <v>754</v>
      </c>
      <c r="E37" s="2023" t="s">
        <v>755</v>
      </c>
      <c r="F37" s="834" t="s">
        <v>290</v>
      </c>
      <c r="G37" s="2012">
        <v>645</v>
      </c>
    </row>
    <row r="38" spans="1:7" ht="13.5" customHeight="1" thickBot="1">
      <c r="A38" s="325"/>
      <c r="B38" s="2015"/>
      <c r="C38" s="2018"/>
      <c r="D38" s="2021"/>
      <c r="E38" s="2024"/>
      <c r="F38" s="835" t="s">
        <v>290</v>
      </c>
      <c r="G38" s="2013"/>
    </row>
    <row r="39" spans="1:7" ht="13.5" customHeight="1" thickBot="1">
      <c r="A39" s="325"/>
      <c r="B39" s="2016"/>
      <c r="C39" s="2019"/>
      <c r="D39" s="2022"/>
      <c r="E39" s="2025"/>
      <c r="F39" s="835" t="s">
        <v>756</v>
      </c>
      <c r="G39" s="2013"/>
    </row>
    <row r="40" spans="1:7" ht="13.5" customHeight="1" thickBot="1">
      <c r="A40" s="325"/>
      <c r="B40" s="2038" t="s">
        <v>757</v>
      </c>
      <c r="C40" s="2040" t="s">
        <v>758</v>
      </c>
      <c r="D40" s="2042" t="s">
        <v>759</v>
      </c>
      <c r="E40" s="2044" t="s">
        <v>760</v>
      </c>
      <c r="F40" s="835" t="s">
        <v>290</v>
      </c>
      <c r="G40" s="2013">
        <v>695</v>
      </c>
    </row>
    <row r="41" spans="1:7" ht="13.5" customHeight="1" thickBot="1">
      <c r="A41" s="325"/>
      <c r="B41" s="2015"/>
      <c r="C41" s="2018"/>
      <c r="D41" s="2021"/>
      <c r="E41" s="2024"/>
      <c r="F41" s="835" t="s">
        <v>293</v>
      </c>
      <c r="G41" s="2013"/>
    </row>
    <row r="42" spans="1:7" ht="13.5" customHeight="1" thickBot="1">
      <c r="A42" s="325"/>
      <c r="B42" s="2039"/>
      <c r="C42" s="2041"/>
      <c r="D42" s="2043"/>
      <c r="E42" s="2045"/>
      <c r="F42" s="836" t="s">
        <v>756</v>
      </c>
      <c r="G42" s="2046"/>
    </row>
    <row r="43" spans="1:7" ht="25.5" thickBot="1">
      <c r="A43" s="837"/>
      <c r="B43" s="838" t="s">
        <v>487</v>
      </c>
      <c r="C43" s="839"/>
      <c r="D43" s="839"/>
      <c r="E43" s="840"/>
      <c r="F43" s="839"/>
      <c r="G43" s="841"/>
    </row>
    <row r="44" spans="1:7" ht="29.25" thickBot="1">
      <c r="A44" s="842"/>
      <c r="B44" s="843" t="s">
        <v>183</v>
      </c>
      <c r="C44" s="843"/>
      <c r="D44" s="843"/>
      <c r="E44" s="844"/>
      <c r="F44" s="845"/>
      <c r="G44" s="866" t="s">
        <v>471</v>
      </c>
    </row>
    <row r="45" spans="1:7" ht="15.75" thickBot="1">
      <c r="A45" s="846"/>
      <c r="B45" s="847" t="s">
        <v>2374</v>
      </c>
      <c r="C45" s="2029" t="s">
        <v>737</v>
      </c>
      <c r="D45" s="2030"/>
      <c r="E45" s="2030"/>
      <c r="F45" s="2031"/>
      <c r="G45" s="867">
        <v>15</v>
      </c>
    </row>
    <row r="46" spans="1:7" ht="15.75" thickBot="1">
      <c r="A46" s="846"/>
      <c r="B46" s="848" t="s">
        <v>2375</v>
      </c>
      <c r="C46" s="2032" t="s">
        <v>738</v>
      </c>
      <c r="D46" s="2033"/>
      <c r="E46" s="2033"/>
      <c r="F46" s="2034"/>
      <c r="G46" s="868">
        <v>5</v>
      </c>
    </row>
    <row r="47" spans="1:7" ht="15.75" thickBot="1">
      <c r="A47" s="846"/>
      <c r="B47" s="848" t="s">
        <v>2376</v>
      </c>
      <c r="C47" s="2032" t="s">
        <v>739</v>
      </c>
      <c r="D47" s="2033"/>
      <c r="E47" s="2033"/>
      <c r="F47" s="2034"/>
      <c r="G47" s="868">
        <v>5</v>
      </c>
    </row>
    <row r="48" spans="1:7" ht="15.75" thickBot="1">
      <c r="A48" s="846"/>
      <c r="B48" s="849" t="s">
        <v>2377</v>
      </c>
      <c r="C48" s="2032" t="s">
        <v>740</v>
      </c>
      <c r="D48" s="2033"/>
      <c r="E48" s="2033"/>
      <c r="F48" s="2034"/>
      <c r="G48" s="868">
        <v>7</v>
      </c>
    </row>
    <row r="49" spans="1:7" ht="15.75" thickBot="1">
      <c r="A49" s="846"/>
      <c r="B49" s="848" t="s">
        <v>2378</v>
      </c>
      <c r="C49" s="2035" t="s">
        <v>741</v>
      </c>
      <c r="D49" s="2036"/>
      <c r="E49" s="2036"/>
      <c r="F49" s="2037"/>
      <c r="G49" s="869">
        <v>8</v>
      </c>
    </row>
    <row r="50" spans="1:7" ht="15" thickBot="1">
      <c r="A50" s="850"/>
      <c r="B50" s="851" t="s">
        <v>742</v>
      </c>
      <c r="C50" s="852"/>
      <c r="D50" s="852"/>
      <c r="E50" s="853"/>
      <c r="F50" s="852"/>
      <c r="G50" s="854"/>
    </row>
    <row r="51" spans="1:7" ht="24" thickBot="1">
      <c r="A51" s="2026" t="s">
        <v>1486</v>
      </c>
      <c r="B51" s="2027"/>
      <c r="C51" s="2027"/>
      <c r="D51" s="2027"/>
      <c r="E51" s="2027"/>
      <c r="F51" s="2027"/>
      <c r="G51" s="2028"/>
    </row>
  </sheetData>
  <mergeCells count="26">
    <mergeCell ref="B37:B39"/>
    <mergeCell ref="C37:C39"/>
    <mergeCell ref="D37:D39"/>
    <mergeCell ref="E37:E39"/>
    <mergeCell ref="A51:G51"/>
    <mergeCell ref="C45:F45"/>
    <mergeCell ref="C46:F46"/>
    <mergeCell ref="C47:F47"/>
    <mergeCell ref="C48:F48"/>
    <mergeCell ref="C49:F49"/>
    <mergeCell ref="B40:B42"/>
    <mergeCell ref="C40:C42"/>
    <mergeCell ref="D40:D42"/>
    <mergeCell ref="E40:E42"/>
    <mergeCell ref="G40:G42"/>
    <mergeCell ref="F22:G22"/>
    <mergeCell ref="F27:G27"/>
    <mergeCell ref="F31:G31"/>
    <mergeCell ref="F36:G36"/>
    <mergeCell ref="G37:G39"/>
    <mergeCell ref="B8:C8"/>
    <mergeCell ref="F8:G8"/>
    <mergeCell ref="B9:B10"/>
    <mergeCell ref="C9:D9"/>
    <mergeCell ref="F9:F10"/>
    <mergeCell ref="G9:G10"/>
  </mergeCells>
  <hyperlinks>
    <hyperlink ref="B8:C8" location="Кондиционирование!A1" display="возврат на главную"/>
    <hyperlink ref="A51:G51" r:id="rId1" display=" www.lessar.com                      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CX27"/>
  <sheetViews>
    <sheetView topLeftCell="A20" workbookViewId="0">
      <selection activeCell="C7" sqref="C7"/>
    </sheetView>
  </sheetViews>
  <sheetFormatPr defaultRowHeight="12.75"/>
  <cols>
    <col min="1" max="1" width="3.42578125" customWidth="1"/>
    <col min="2" max="2" width="28.28515625" customWidth="1"/>
    <col min="3" max="3" width="69.28515625" customWidth="1"/>
    <col min="10" max="10" width="16.5703125" customWidth="1"/>
  </cols>
  <sheetData>
    <row r="1" spans="1:102" s="871" customFormat="1" ht="14.25">
      <c r="A1" s="870"/>
      <c r="B1" s="947"/>
      <c r="C1" s="948"/>
      <c r="D1" s="948"/>
      <c r="E1" s="948"/>
      <c r="F1" s="948"/>
      <c r="G1" s="948"/>
      <c r="H1" s="948"/>
      <c r="I1" s="948"/>
      <c r="J1" s="949"/>
      <c r="K1" s="870"/>
      <c r="L1" s="870"/>
      <c r="M1" s="870"/>
      <c r="N1" s="870"/>
      <c r="O1" s="870"/>
      <c r="P1" s="870"/>
      <c r="Q1" s="870"/>
      <c r="R1" s="870"/>
      <c r="S1" s="870"/>
      <c r="T1" s="870"/>
      <c r="U1" s="870"/>
      <c r="V1" s="870"/>
      <c r="W1" s="870"/>
      <c r="X1" s="870"/>
      <c r="Y1" s="870"/>
      <c r="Z1" s="870"/>
      <c r="AA1" s="870"/>
      <c r="AB1" s="870"/>
      <c r="AC1" s="870"/>
      <c r="AD1" s="870"/>
      <c r="AE1" s="870"/>
      <c r="AF1" s="870"/>
      <c r="AG1" s="870"/>
      <c r="AH1" s="870"/>
      <c r="AI1" s="870"/>
      <c r="AJ1" s="870"/>
      <c r="AK1" s="870"/>
      <c r="AL1" s="870"/>
      <c r="AM1" s="870"/>
      <c r="AN1" s="870"/>
      <c r="AO1" s="870"/>
      <c r="AP1" s="870"/>
      <c r="AQ1" s="870"/>
      <c r="AR1" s="870"/>
      <c r="AS1" s="870"/>
      <c r="AT1" s="870"/>
      <c r="AU1" s="870"/>
      <c r="AV1" s="870"/>
      <c r="AW1" s="870"/>
      <c r="AX1" s="870"/>
      <c r="AY1" s="870"/>
      <c r="AZ1" s="870"/>
      <c r="BA1" s="870"/>
      <c r="BB1" s="870"/>
      <c r="BC1" s="870"/>
      <c r="BD1" s="870"/>
      <c r="BE1" s="870"/>
      <c r="BF1" s="870"/>
      <c r="BG1" s="870"/>
      <c r="BH1" s="870"/>
      <c r="BI1" s="870"/>
      <c r="BJ1" s="870"/>
      <c r="BK1" s="870"/>
      <c r="BL1" s="870"/>
      <c r="BM1" s="870"/>
      <c r="BN1" s="870"/>
      <c r="BO1" s="870"/>
      <c r="BP1" s="870"/>
      <c r="BQ1" s="870"/>
      <c r="BR1" s="870"/>
      <c r="BS1" s="870"/>
      <c r="BT1" s="870"/>
      <c r="BU1" s="870"/>
      <c r="BV1" s="870"/>
      <c r="BW1" s="870"/>
      <c r="BX1" s="870"/>
      <c r="BY1" s="870"/>
      <c r="BZ1" s="870"/>
      <c r="CA1" s="870"/>
      <c r="CB1" s="870"/>
      <c r="CC1" s="870"/>
      <c r="CD1" s="870"/>
      <c r="CE1" s="870"/>
      <c r="CF1" s="870"/>
      <c r="CG1" s="870"/>
      <c r="CH1" s="870"/>
      <c r="CI1" s="870"/>
      <c r="CJ1" s="870"/>
      <c r="CK1" s="870"/>
      <c r="CL1" s="870"/>
      <c r="CM1" s="870"/>
      <c r="CN1" s="870"/>
      <c r="CO1" s="870"/>
      <c r="CP1" s="870"/>
      <c r="CQ1" s="870"/>
      <c r="CR1" s="870"/>
      <c r="CS1" s="870"/>
      <c r="CT1" s="870"/>
      <c r="CU1" s="870"/>
      <c r="CV1" s="870"/>
      <c r="CW1" s="870"/>
      <c r="CX1" s="870"/>
    </row>
    <row r="2" spans="1:102" s="871" customFormat="1" ht="14.25">
      <c r="A2" s="870"/>
      <c r="B2" s="750"/>
      <c r="C2" s="872"/>
      <c r="D2" s="872"/>
      <c r="E2" s="872"/>
      <c r="F2" s="872"/>
      <c r="G2" s="872"/>
      <c r="H2" s="872"/>
      <c r="I2" s="872"/>
      <c r="J2" s="950"/>
      <c r="K2" s="870"/>
      <c r="L2" s="870"/>
      <c r="M2" s="870"/>
      <c r="N2" s="870"/>
      <c r="O2" s="870"/>
      <c r="P2" s="870"/>
      <c r="Q2" s="870"/>
      <c r="R2" s="870"/>
      <c r="S2" s="870"/>
      <c r="T2" s="870"/>
      <c r="U2" s="870"/>
      <c r="V2" s="870"/>
      <c r="W2" s="870"/>
      <c r="X2" s="870"/>
      <c r="Y2" s="870"/>
      <c r="Z2" s="870"/>
      <c r="AA2" s="870"/>
      <c r="AB2" s="870"/>
      <c r="AC2" s="870"/>
      <c r="AD2" s="870"/>
      <c r="AE2" s="870"/>
      <c r="AF2" s="870"/>
      <c r="AG2" s="870"/>
      <c r="AH2" s="870"/>
      <c r="AI2" s="870"/>
      <c r="AJ2" s="870"/>
      <c r="AK2" s="870"/>
      <c r="AL2" s="870"/>
      <c r="AM2" s="870"/>
      <c r="AN2" s="870"/>
      <c r="AO2" s="870"/>
      <c r="AP2" s="870"/>
      <c r="AQ2" s="870"/>
      <c r="AR2" s="870"/>
      <c r="AS2" s="870"/>
      <c r="AT2" s="870"/>
      <c r="AU2" s="870"/>
      <c r="AV2" s="870"/>
      <c r="AW2" s="870"/>
      <c r="AX2" s="870"/>
      <c r="AY2" s="870"/>
      <c r="AZ2" s="870"/>
      <c r="BA2" s="870"/>
      <c r="BB2" s="870"/>
      <c r="BC2" s="870"/>
      <c r="BD2" s="870"/>
      <c r="BE2" s="870"/>
      <c r="BF2" s="870"/>
      <c r="BG2" s="870"/>
      <c r="BH2" s="870"/>
      <c r="BI2" s="870"/>
      <c r="BJ2" s="870"/>
      <c r="BK2" s="870"/>
      <c r="BL2" s="870"/>
      <c r="BM2" s="870"/>
      <c r="BN2" s="870"/>
      <c r="BO2" s="870"/>
      <c r="BP2" s="870"/>
      <c r="BQ2" s="870"/>
      <c r="BR2" s="870"/>
      <c r="BS2" s="870"/>
      <c r="BT2" s="870"/>
      <c r="BU2" s="870"/>
      <c r="BV2" s="870"/>
      <c r="BW2" s="870"/>
      <c r="BX2" s="870"/>
      <c r="BY2" s="870"/>
      <c r="BZ2" s="870"/>
      <c r="CA2" s="870"/>
      <c r="CB2" s="870"/>
      <c r="CC2" s="870"/>
      <c r="CD2" s="870"/>
      <c r="CE2" s="870"/>
      <c r="CF2" s="870"/>
      <c r="CG2" s="870"/>
      <c r="CH2" s="870"/>
      <c r="CI2" s="870"/>
      <c r="CJ2" s="870"/>
      <c r="CK2" s="870"/>
      <c r="CL2" s="870"/>
      <c r="CM2" s="870"/>
      <c r="CN2" s="870"/>
      <c r="CO2" s="870"/>
      <c r="CP2" s="870"/>
      <c r="CQ2" s="870"/>
      <c r="CR2" s="870"/>
      <c r="CS2" s="870"/>
      <c r="CT2" s="870"/>
      <c r="CU2" s="870"/>
      <c r="CV2" s="870"/>
      <c r="CW2" s="870"/>
      <c r="CX2" s="870"/>
    </row>
    <row r="3" spans="1:102" s="871" customFormat="1" ht="14.25">
      <c r="A3" s="870"/>
      <c r="B3" s="750"/>
      <c r="C3" s="872"/>
      <c r="D3" s="872"/>
      <c r="E3" s="872"/>
      <c r="F3" s="872"/>
      <c r="G3" s="872"/>
      <c r="H3" s="872"/>
      <c r="I3" s="872"/>
      <c r="J3" s="950"/>
      <c r="K3" s="870"/>
      <c r="L3" s="870"/>
      <c r="M3" s="870"/>
      <c r="N3" s="870"/>
      <c r="O3" s="870"/>
      <c r="P3" s="870"/>
      <c r="Q3" s="870"/>
      <c r="R3" s="870"/>
      <c r="S3" s="870"/>
      <c r="T3" s="870"/>
      <c r="U3" s="870"/>
      <c r="V3" s="870"/>
      <c r="W3" s="870"/>
      <c r="X3" s="870"/>
      <c r="Y3" s="870"/>
      <c r="Z3" s="870"/>
      <c r="AA3" s="870"/>
      <c r="AB3" s="870"/>
      <c r="AC3" s="870"/>
      <c r="AD3" s="870"/>
      <c r="AE3" s="870"/>
      <c r="AF3" s="870"/>
      <c r="AG3" s="870"/>
      <c r="AH3" s="870"/>
      <c r="AI3" s="870"/>
      <c r="AJ3" s="870"/>
      <c r="AK3" s="870"/>
      <c r="AL3" s="870"/>
      <c r="AM3" s="870"/>
      <c r="AN3" s="870"/>
      <c r="AO3" s="870"/>
      <c r="AP3" s="870"/>
      <c r="AQ3" s="870"/>
      <c r="AR3" s="870"/>
      <c r="AS3" s="870"/>
      <c r="AT3" s="870"/>
      <c r="AU3" s="870"/>
      <c r="AV3" s="870"/>
      <c r="AW3" s="870"/>
      <c r="AX3" s="870"/>
      <c r="AY3" s="870"/>
      <c r="AZ3" s="870"/>
      <c r="BA3" s="870"/>
      <c r="BB3" s="870"/>
      <c r="BC3" s="870"/>
      <c r="BD3" s="870"/>
      <c r="BE3" s="870"/>
      <c r="BF3" s="870"/>
      <c r="BG3" s="870"/>
      <c r="BH3" s="870"/>
      <c r="BI3" s="870"/>
      <c r="BJ3" s="870"/>
      <c r="BK3" s="870"/>
      <c r="BL3" s="870"/>
      <c r="BM3" s="870"/>
      <c r="BN3" s="870"/>
      <c r="BO3" s="870"/>
      <c r="BP3" s="870"/>
      <c r="BQ3" s="870"/>
      <c r="BR3" s="870"/>
      <c r="BS3" s="870"/>
      <c r="BT3" s="870"/>
      <c r="BU3" s="870"/>
      <c r="BV3" s="870"/>
      <c r="BW3" s="870"/>
      <c r="BX3" s="870"/>
      <c r="BY3" s="870"/>
      <c r="BZ3" s="870"/>
      <c r="CA3" s="870"/>
      <c r="CB3" s="870"/>
      <c r="CC3" s="870"/>
      <c r="CD3" s="870"/>
      <c r="CE3" s="870"/>
      <c r="CF3" s="870"/>
      <c r="CG3" s="870"/>
      <c r="CH3" s="870"/>
      <c r="CI3" s="870"/>
      <c r="CJ3" s="870"/>
      <c r="CK3" s="870"/>
      <c r="CL3" s="870"/>
      <c r="CM3" s="870"/>
      <c r="CN3" s="870"/>
      <c r="CO3" s="870"/>
      <c r="CP3" s="870"/>
      <c r="CQ3" s="870"/>
      <c r="CR3" s="870"/>
      <c r="CS3" s="870"/>
      <c r="CT3" s="870"/>
      <c r="CU3" s="870"/>
      <c r="CV3" s="870"/>
      <c r="CW3" s="870"/>
      <c r="CX3" s="870"/>
    </row>
    <row r="4" spans="1:102" s="871" customFormat="1" ht="14.25">
      <c r="A4" s="870"/>
      <c r="B4" s="750"/>
      <c r="C4" s="872"/>
      <c r="D4" s="872"/>
      <c r="E4" s="872"/>
      <c r="F4" s="872"/>
      <c r="G4" s="872"/>
      <c r="H4" s="872"/>
      <c r="I4" s="872"/>
      <c r="J4" s="950"/>
      <c r="K4" s="870"/>
      <c r="L4" s="870"/>
      <c r="M4" s="870"/>
      <c r="N4" s="870"/>
      <c r="O4" s="870"/>
      <c r="P4" s="870"/>
      <c r="Q4" s="870"/>
      <c r="R4" s="870"/>
      <c r="S4" s="870"/>
      <c r="T4" s="870"/>
      <c r="U4" s="870"/>
      <c r="V4" s="870"/>
      <c r="W4" s="870"/>
      <c r="X4" s="870"/>
      <c r="Y4" s="870"/>
      <c r="Z4" s="870"/>
      <c r="AA4" s="870"/>
      <c r="AB4" s="870"/>
      <c r="AC4" s="870"/>
      <c r="AD4" s="870"/>
      <c r="AE4" s="870"/>
      <c r="AF4" s="870"/>
      <c r="AG4" s="870"/>
      <c r="AH4" s="870"/>
      <c r="AI4" s="870"/>
      <c r="AJ4" s="870"/>
      <c r="AK4" s="870"/>
      <c r="AL4" s="870"/>
      <c r="AM4" s="870"/>
      <c r="AN4" s="870"/>
      <c r="AO4" s="870"/>
      <c r="AP4" s="870"/>
      <c r="AQ4" s="870"/>
      <c r="AR4" s="870"/>
      <c r="AS4" s="870"/>
      <c r="AT4" s="870"/>
      <c r="AU4" s="870"/>
      <c r="AV4" s="870"/>
      <c r="AW4" s="870"/>
      <c r="AX4" s="870"/>
      <c r="AY4" s="870"/>
      <c r="AZ4" s="870"/>
      <c r="BA4" s="870"/>
      <c r="BB4" s="870"/>
      <c r="BC4" s="870"/>
      <c r="BD4" s="870"/>
      <c r="BE4" s="870"/>
      <c r="BF4" s="870"/>
      <c r="BG4" s="870"/>
      <c r="BH4" s="870"/>
      <c r="BI4" s="870"/>
      <c r="BJ4" s="870"/>
      <c r="BK4" s="870"/>
      <c r="BL4" s="870"/>
      <c r="BM4" s="870"/>
      <c r="BN4" s="870"/>
      <c r="BO4" s="870"/>
      <c r="BP4" s="870"/>
      <c r="BQ4" s="870"/>
      <c r="BR4" s="870"/>
      <c r="BS4" s="870"/>
      <c r="BT4" s="870"/>
      <c r="BU4" s="870"/>
      <c r="BV4" s="870"/>
      <c r="BW4" s="870"/>
      <c r="BX4" s="870"/>
      <c r="BY4" s="870"/>
      <c r="BZ4" s="870"/>
      <c r="CA4" s="870"/>
      <c r="CB4" s="870"/>
      <c r="CC4" s="870"/>
      <c r="CD4" s="870"/>
      <c r="CE4" s="870"/>
      <c r="CF4" s="870"/>
      <c r="CG4" s="870"/>
      <c r="CH4" s="870"/>
      <c r="CI4" s="870"/>
      <c r="CJ4" s="870"/>
      <c r="CK4" s="870"/>
      <c r="CL4" s="870"/>
      <c r="CM4" s="870"/>
      <c r="CN4" s="870"/>
      <c r="CO4" s="870"/>
      <c r="CP4" s="870"/>
      <c r="CQ4" s="870"/>
      <c r="CR4" s="870"/>
      <c r="CS4" s="870"/>
      <c r="CT4" s="870"/>
      <c r="CU4" s="870"/>
      <c r="CV4" s="870"/>
      <c r="CW4" s="870"/>
      <c r="CX4" s="870"/>
    </row>
    <row r="5" spans="1:102" s="871" customFormat="1" ht="14.25">
      <c r="A5" s="870"/>
      <c r="B5" s="750"/>
      <c r="C5" s="872"/>
      <c r="D5" s="872"/>
      <c r="E5" s="872"/>
      <c r="F5" s="872"/>
      <c r="G5" s="872"/>
      <c r="H5" s="872"/>
      <c r="I5" s="872"/>
      <c r="J5" s="950"/>
      <c r="K5" s="870"/>
      <c r="L5" s="870"/>
      <c r="M5" s="870"/>
      <c r="N5" s="870"/>
      <c r="O5" s="870"/>
      <c r="P5" s="870"/>
      <c r="Q5" s="870"/>
      <c r="R5" s="870"/>
      <c r="S5" s="870"/>
      <c r="T5" s="870"/>
      <c r="U5" s="870"/>
      <c r="V5" s="870"/>
      <c r="W5" s="870"/>
      <c r="X5" s="870"/>
      <c r="Y5" s="870"/>
      <c r="Z5" s="870"/>
      <c r="AA5" s="870"/>
      <c r="AB5" s="870"/>
      <c r="AC5" s="870"/>
      <c r="AD5" s="870"/>
      <c r="AE5" s="870"/>
      <c r="AF5" s="870"/>
      <c r="AG5" s="870"/>
      <c r="AH5" s="870"/>
      <c r="AI5" s="870"/>
      <c r="AJ5" s="870"/>
      <c r="AK5" s="870"/>
      <c r="AL5" s="870"/>
      <c r="AM5" s="870"/>
      <c r="AN5" s="870"/>
      <c r="AO5" s="870"/>
      <c r="AP5" s="870"/>
      <c r="AQ5" s="870"/>
      <c r="AR5" s="870"/>
      <c r="AS5" s="870"/>
      <c r="AT5" s="870"/>
      <c r="AU5" s="870"/>
      <c r="AV5" s="870"/>
      <c r="AW5" s="870"/>
      <c r="AX5" s="870"/>
      <c r="AY5" s="870"/>
      <c r="AZ5" s="870"/>
      <c r="BA5" s="870"/>
      <c r="BB5" s="870"/>
      <c r="BC5" s="870"/>
      <c r="BD5" s="870"/>
      <c r="BE5" s="870"/>
      <c r="BF5" s="870"/>
      <c r="BG5" s="870"/>
      <c r="BH5" s="870"/>
      <c r="BI5" s="870"/>
      <c r="BJ5" s="870"/>
      <c r="BK5" s="870"/>
      <c r="BL5" s="870"/>
      <c r="BM5" s="870"/>
      <c r="BN5" s="870"/>
      <c r="BO5" s="870"/>
      <c r="BP5" s="870"/>
      <c r="BQ5" s="870"/>
      <c r="BR5" s="870"/>
      <c r="BS5" s="870"/>
      <c r="BT5" s="870"/>
      <c r="BU5" s="870"/>
      <c r="BV5" s="870"/>
      <c r="BW5" s="870"/>
      <c r="BX5" s="870"/>
      <c r="BY5" s="870"/>
      <c r="BZ5" s="870"/>
      <c r="CA5" s="870"/>
      <c r="CB5" s="870"/>
      <c r="CC5" s="870"/>
      <c r="CD5" s="870"/>
      <c r="CE5" s="870"/>
      <c r="CF5" s="870"/>
      <c r="CG5" s="870"/>
      <c r="CH5" s="870"/>
      <c r="CI5" s="870"/>
      <c r="CJ5" s="870"/>
      <c r="CK5" s="870"/>
      <c r="CL5" s="870"/>
      <c r="CM5" s="870"/>
      <c r="CN5" s="870"/>
      <c r="CO5" s="870"/>
      <c r="CP5" s="870"/>
      <c r="CQ5" s="870"/>
      <c r="CR5" s="870"/>
      <c r="CS5" s="870"/>
      <c r="CT5" s="870"/>
      <c r="CU5" s="870"/>
      <c r="CV5" s="870"/>
      <c r="CW5" s="870"/>
      <c r="CX5" s="870"/>
    </row>
    <row r="6" spans="1:102" s="871" customFormat="1" ht="23.25" thickBot="1">
      <c r="A6" s="870"/>
      <c r="B6" s="750"/>
      <c r="C6" s="2047" t="s">
        <v>2379</v>
      </c>
      <c r="D6" s="2048"/>
      <c r="E6" s="2048"/>
      <c r="F6" s="2048"/>
      <c r="G6" s="2048"/>
      <c r="H6" s="2048"/>
      <c r="I6" s="2048"/>
      <c r="J6" s="2049"/>
      <c r="K6" s="870"/>
      <c r="L6" s="870"/>
      <c r="M6" s="870"/>
      <c r="N6" s="870"/>
      <c r="O6" s="870"/>
      <c r="P6" s="870"/>
      <c r="Q6" s="870"/>
      <c r="R6" s="870"/>
      <c r="S6" s="870"/>
      <c r="T6" s="870"/>
      <c r="U6" s="870"/>
      <c r="V6" s="870"/>
      <c r="W6" s="870"/>
      <c r="X6" s="870"/>
      <c r="Y6" s="870"/>
      <c r="Z6" s="870"/>
      <c r="AA6" s="870"/>
      <c r="AB6" s="870"/>
      <c r="AC6" s="870"/>
      <c r="AD6" s="870"/>
      <c r="AE6" s="870"/>
      <c r="AF6" s="870"/>
      <c r="AG6" s="870"/>
      <c r="AH6" s="870"/>
      <c r="AI6" s="870"/>
      <c r="AJ6" s="870"/>
      <c r="AK6" s="870"/>
      <c r="AL6" s="870"/>
      <c r="AM6" s="870"/>
      <c r="AN6" s="870"/>
      <c r="AO6" s="870"/>
      <c r="AP6" s="870"/>
      <c r="AQ6" s="870"/>
      <c r="AR6" s="870"/>
      <c r="AS6" s="870"/>
      <c r="AT6" s="870"/>
      <c r="AU6" s="870"/>
      <c r="AV6" s="870"/>
      <c r="AW6" s="870"/>
      <c r="AX6" s="870"/>
      <c r="AY6" s="870"/>
      <c r="AZ6" s="870"/>
      <c r="BA6" s="870"/>
      <c r="BB6" s="870"/>
      <c r="BC6" s="870"/>
      <c r="BD6" s="870"/>
      <c r="BE6" s="870"/>
      <c r="BF6" s="870"/>
      <c r="BG6" s="870"/>
      <c r="BH6" s="870"/>
      <c r="BI6" s="870"/>
      <c r="BJ6" s="870"/>
      <c r="BK6" s="870"/>
      <c r="BL6" s="870"/>
      <c r="BM6" s="870"/>
      <c r="BN6" s="870"/>
      <c r="BO6" s="870"/>
      <c r="BP6" s="870"/>
      <c r="BQ6" s="870"/>
      <c r="BR6" s="870"/>
      <c r="BS6" s="870"/>
      <c r="BT6" s="870"/>
      <c r="BU6" s="870"/>
      <c r="BV6" s="870"/>
      <c r="BW6" s="870"/>
      <c r="BX6" s="870"/>
      <c r="BY6" s="870"/>
      <c r="BZ6" s="870"/>
      <c r="CA6" s="870"/>
      <c r="CB6" s="870"/>
      <c r="CC6" s="870"/>
      <c r="CD6" s="870"/>
      <c r="CE6" s="870"/>
      <c r="CF6" s="870"/>
      <c r="CG6" s="870"/>
      <c r="CH6" s="870"/>
      <c r="CI6" s="870"/>
      <c r="CJ6" s="870"/>
      <c r="CK6" s="870"/>
      <c r="CL6" s="870"/>
      <c r="CM6" s="870"/>
      <c r="CN6" s="870"/>
      <c r="CO6" s="870"/>
      <c r="CP6" s="870"/>
      <c r="CQ6" s="870"/>
      <c r="CR6" s="870"/>
      <c r="CS6" s="870"/>
      <c r="CT6" s="870"/>
      <c r="CU6" s="870"/>
      <c r="CV6" s="870"/>
      <c r="CW6" s="870"/>
      <c r="CX6" s="870"/>
    </row>
    <row r="7" spans="1:102" s="878" customFormat="1" ht="27.75" thickBot="1">
      <c r="A7" s="873"/>
      <c r="B7" s="951"/>
      <c r="C7" s="980" t="s">
        <v>0</v>
      </c>
      <c r="D7" s="874"/>
      <c r="E7" s="875"/>
      <c r="F7" s="875"/>
      <c r="G7" s="876"/>
      <c r="H7" s="877"/>
      <c r="I7" s="2050"/>
      <c r="J7" s="2051"/>
      <c r="K7" s="873"/>
      <c r="L7" s="873"/>
      <c r="M7" s="873"/>
      <c r="N7" s="873"/>
      <c r="O7" s="873"/>
      <c r="P7" s="873"/>
      <c r="Q7" s="873"/>
      <c r="R7" s="873"/>
      <c r="S7" s="873"/>
      <c r="T7" s="873"/>
      <c r="U7" s="873"/>
      <c r="V7" s="873"/>
      <c r="W7" s="873"/>
      <c r="X7" s="873"/>
      <c r="Y7" s="873"/>
      <c r="Z7" s="873"/>
      <c r="AA7" s="873"/>
      <c r="AB7" s="873"/>
      <c r="AC7" s="873"/>
      <c r="AD7" s="873"/>
      <c r="AE7" s="873"/>
      <c r="AF7" s="873"/>
      <c r="AG7" s="873"/>
      <c r="AH7" s="873"/>
      <c r="AI7" s="873"/>
      <c r="AJ7" s="873"/>
      <c r="AK7" s="873"/>
      <c r="AL7" s="873"/>
      <c r="AM7" s="873"/>
      <c r="AN7" s="873"/>
      <c r="AO7" s="873"/>
      <c r="AP7" s="873"/>
      <c r="AQ7" s="873"/>
      <c r="AR7" s="873"/>
      <c r="AS7" s="873"/>
      <c r="AT7" s="873"/>
      <c r="AU7" s="873"/>
      <c r="AV7" s="873"/>
      <c r="AW7" s="873"/>
      <c r="AX7" s="873"/>
      <c r="AY7" s="873"/>
      <c r="AZ7" s="873"/>
      <c r="BA7" s="873"/>
      <c r="BB7" s="873"/>
      <c r="BC7" s="873"/>
      <c r="BD7" s="873"/>
      <c r="BE7" s="873"/>
      <c r="BF7" s="873"/>
      <c r="BG7" s="873"/>
      <c r="BH7" s="873"/>
      <c r="BI7" s="873"/>
      <c r="BJ7" s="873"/>
      <c r="BK7" s="873"/>
      <c r="BL7" s="873"/>
      <c r="BM7" s="873"/>
      <c r="BN7" s="873"/>
      <c r="BO7" s="873"/>
      <c r="BP7" s="873"/>
      <c r="BQ7" s="873"/>
      <c r="BR7" s="873"/>
      <c r="BS7" s="873"/>
      <c r="BT7" s="873"/>
      <c r="BU7" s="873"/>
      <c r="BV7" s="873"/>
      <c r="BW7" s="873"/>
      <c r="BX7" s="873"/>
      <c r="BY7" s="873"/>
      <c r="BZ7" s="873"/>
      <c r="CA7" s="873"/>
      <c r="CB7" s="873"/>
      <c r="CC7" s="873"/>
      <c r="CD7" s="873"/>
      <c r="CE7" s="873"/>
      <c r="CF7" s="873"/>
      <c r="CG7" s="873"/>
      <c r="CH7" s="873"/>
      <c r="CI7" s="873"/>
      <c r="CJ7" s="873"/>
      <c r="CK7" s="873"/>
      <c r="CL7" s="873"/>
      <c r="CM7" s="873"/>
      <c r="CN7" s="873"/>
      <c r="CO7" s="873"/>
      <c r="CP7" s="873"/>
      <c r="CQ7" s="873"/>
      <c r="CR7" s="873"/>
      <c r="CS7" s="873"/>
      <c r="CT7" s="873"/>
      <c r="CU7" s="873"/>
      <c r="CV7" s="873"/>
      <c r="CW7" s="873"/>
      <c r="CX7" s="873"/>
    </row>
    <row r="8" spans="1:102" s="878" customFormat="1" ht="27.75" thickBot="1">
      <c r="A8" s="873"/>
      <c r="B8" s="952" t="s">
        <v>2380</v>
      </c>
      <c r="C8" s="879" t="s">
        <v>717</v>
      </c>
      <c r="D8" s="880"/>
      <c r="E8" s="880"/>
      <c r="F8" s="880"/>
      <c r="G8" s="881"/>
      <c r="H8" s="881"/>
      <c r="I8" s="881"/>
      <c r="J8" s="953"/>
      <c r="K8" s="873"/>
      <c r="L8" s="873"/>
      <c r="M8" s="873"/>
      <c r="N8" s="873"/>
      <c r="O8" s="873"/>
      <c r="P8" s="873"/>
      <c r="Q8" s="873"/>
      <c r="R8" s="873"/>
      <c r="S8" s="873"/>
      <c r="T8" s="873"/>
      <c r="U8" s="873"/>
      <c r="V8" s="873"/>
      <c r="W8" s="873"/>
      <c r="X8" s="873"/>
      <c r="Y8" s="873"/>
      <c r="Z8" s="873"/>
      <c r="AA8" s="873"/>
      <c r="AB8" s="873"/>
      <c r="AC8" s="873"/>
      <c r="AD8" s="873"/>
      <c r="AE8" s="873"/>
      <c r="AF8" s="873"/>
      <c r="AG8" s="873"/>
      <c r="AH8" s="873"/>
      <c r="AI8" s="873"/>
      <c r="AJ8" s="873"/>
      <c r="AK8" s="873"/>
      <c r="AL8" s="873"/>
      <c r="AM8" s="873"/>
      <c r="AN8" s="873"/>
      <c r="AO8" s="873"/>
      <c r="AP8" s="873"/>
      <c r="AQ8" s="873"/>
      <c r="AR8" s="873"/>
      <c r="AS8" s="873"/>
      <c r="AT8" s="873"/>
      <c r="AU8" s="873"/>
      <c r="AV8" s="873"/>
      <c r="AW8" s="873"/>
      <c r="AX8" s="873"/>
      <c r="AY8" s="873"/>
      <c r="AZ8" s="873"/>
      <c r="BA8" s="873"/>
      <c r="BB8" s="873"/>
      <c r="BC8" s="873"/>
      <c r="BD8" s="873"/>
      <c r="BE8" s="873"/>
      <c r="BF8" s="873"/>
      <c r="BG8" s="873"/>
      <c r="BH8" s="873"/>
      <c r="BI8" s="873"/>
      <c r="BJ8" s="873"/>
      <c r="BK8" s="873"/>
      <c r="BL8" s="873"/>
      <c r="BM8" s="873"/>
      <c r="BN8" s="873"/>
      <c r="BO8" s="873"/>
      <c r="BP8" s="873"/>
      <c r="BQ8" s="873"/>
      <c r="BR8" s="873"/>
      <c r="BS8" s="873"/>
      <c r="BT8" s="873"/>
      <c r="BU8" s="873"/>
      <c r="BV8" s="873"/>
      <c r="BW8" s="873"/>
      <c r="BX8" s="873"/>
      <c r="BY8" s="873"/>
      <c r="BZ8" s="873"/>
      <c r="CA8" s="873"/>
      <c r="CB8" s="873"/>
      <c r="CC8" s="873"/>
      <c r="CD8" s="873"/>
      <c r="CE8" s="873"/>
      <c r="CF8" s="873"/>
      <c r="CG8" s="873"/>
      <c r="CH8" s="873"/>
      <c r="CI8" s="873"/>
      <c r="CJ8" s="873"/>
      <c r="CK8" s="873"/>
      <c r="CL8" s="873"/>
      <c r="CM8" s="873"/>
      <c r="CN8" s="873"/>
      <c r="CO8" s="873"/>
      <c r="CP8" s="873"/>
      <c r="CQ8" s="873"/>
      <c r="CR8" s="873"/>
      <c r="CS8" s="873"/>
      <c r="CT8" s="873"/>
      <c r="CU8" s="873"/>
      <c r="CV8" s="873"/>
      <c r="CW8" s="873"/>
      <c r="CX8" s="873"/>
    </row>
    <row r="9" spans="1:102" s="878" customFormat="1" ht="28.5" customHeight="1">
      <c r="A9" s="873"/>
      <c r="B9" s="954"/>
      <c r="C9" s="2052" t="s">
        <v>2</v>
      </c>
      <c r="D9" s="2054" t="s">
        <v>186</v>
      </c>
      <c r="E9" s="2055"/>
      <c r="F9" s="2056" t="s">
        <v>2381</v>
      </c>
      <c r="G9" s="2058" t="s">
        <v>2382</v>
      </c>
      <c r="H9" s="882" t="s">
        <v>718</v>
      </c>
      <c r="I9" s="2060" t="s">
        <v>768</v>
      </c>
      <c r="J9" s="2062" t="s">
        <v>471</v>
      </c>
      <c r="K9" s="873"/>
      <c r="L9" s="873"/>
      <c r="M9" s="873"/>
      <c r="N9" s="873"/>
      <c r="O9" s="873"/>
      <c r="P9" s="873"/>
      <c r="Q9" s="873"/>
      <c r="R9" s="873"/>
      <c r="S9" s="873"/>
      <c r="T9" s="873"/>
      <c r="U9" s="873"/>
      <c r="V9" s="873"/>
      <c r="W9" s="873"/>
      <c r="X9" s="873"/>
      <c r="Y9" s="873"/>
      <c r="Z9" s="873"/>
      <c r="AA9" s="873"/>
      <c r="AB9" s="873"/>
      <c r="AC9" s="873"/>
      <c r="AD9" s="873"/>
      <c r="AE9" s="873"/>
      <c r="AF9" s="873"/>
      <c r="AG9" s="873"/>
      <c r="AH9" s="873"/>
      <c r="AI9" s="873"/>
      <c r="AJ9" s="873"/>
      <c r="AK9" s="873"/>
      <c r="AL9" s="873"/>
      <c r="AM9" s="873"/>
      <c r="AN9" s="873"/>
      <c r="AO9" s="873"/>
      <c r="AP9" s="873"/>
      <c r="AQ9" s="873"/>
      <c r="AR9" s="873"/>
      <c r="AS9" s="873"/>
      <c r="AT9" s="873"/>
      <c r="AU9" s="873"/>
      <c r="AV9" s="873"/>
      <c r="AW9" s="873"/>
      <c r="AX9" s="873"/>
      <c r="AY9" s="873"/>
      <c r="AZ9" s="873"/>
      <c r="BA9" s="873"/>
      <c r="BB9" s="873"/>
      <c r="BC9" s="873"/>
      <c r="BD9" s="873"/>
      <c r="BE9" s="873"/>
      <c r="BF9" s="873"/>
      <c r="BG9" s="873"/>
      <c r="BH9" s="873"/>
      <c r="BI9" s="873"/>
      <c r="BJ9" s="873"/>
      <c r="BK9" s="873"/>
      <c r="BL9" s="873"/>
      <c r="BM9" s="873"/>
      <c r="BN9" s="873"/>
      <c r="BO9" s="873"/>
      <c r="BP9" s="873"/>
      <c r="BQ9" s="873"/>
      <c r="BR9" s="873"/>
      <c r="BS9" s="873"/>
      <c r="BT9" s="873"/>
      <c r="BU9" s="873"/>
      <c r="BV9" s="873"/>
      <c r="BW9" s="873"/>
      <c r="BX9" s="873"/>
      <c r="BY9" s="873"/>
      <c r="BZ9" s="873"/>
      <c r="CA9" s="873"/>
      <c r="CB9" s="873"/>
      <c r="CC9" s="873"/>
      <c r="CD9" s="873"/>
      <c r="CE9" s="873"/>
      <c r="CF9" s="873"/>
      <c r="CG9" s="873"/>
      <c r="CH9" s="873"/>
      <c r="CI9" s="873"/>
      <c r="CJ9" s="873"/>
      <c r="CK9" s="873"/>
      <c r="CL9" s="873"/>
      <c r="CM9" s="873"/>
      <c r="CN9" s="873"/>
      <c r="CO9" s="873"/>
      <c r="CP9" s="873"/>
      <c r="CQ9" s="873"/>
      <c r="CR9" s="873"/>
      <c r="CS9" s="873"/>
      <c r="CT9" s="873"/>
      <c r="CU9" s="873"/>
      <c r="CV9" s="873"/>
      <c r="CW9" s="873"/>
      <c r="CX9" s="873"/>
    </row>
    <row r="10" spans="1:102" s="878" customFormat="1" ht="38.25" customHeight="1" thickBot="1">
      <c r="A10" s="873"/>
      <c r="B10" s="955"/>
      <c r="C10" s="2053"/>
      <c r="D10" s="883" t="s">
        <v>404</v>
      </c>
      <c r="E10" s="884" t="s">
        <v>2383</v>
      </c>
      <c r="F10" s="2057"/>
      <c r="G10" s="2059"/>
      <c r="H10" s="885" t="s">
        <v>722</v>
      </c>
      <c r="I10" s="2061"/>
      <c r="J10" s="2063"/>
      <c r="K10" s="873"/>
      <c r="L10" s="873"/>
      <c r="M10" s="873"/>
      <c r="N10" s="873"/>
      <c r="O10" s="873"/>
      <c r="P10" s="873"/>
      <c r="Q10" s="873"/>
      <c r="R10" s="873"/>
      <c r="S10" s="873"/>
      <c r="T10" s="873"/>
      <c r="U10" s="873"/>
      <c r="V10" s="873"/>
      <c r="W10" s="873"/>
      <c r="X10" s="873"/>
      <c r="Y10" s="873"/>
      <c r="Z10" s="873"/>
      <c r="AA10" s="873"/>
      <c r="AB10" s="873"/>
      <c r="AC10" s="873"/>
      <c r="AD10" s="873"/>
      <c r="AE10" s="873"/>
      <c r="AF10" s="873"/>
      <c r="AG10" s="873"/>
      <c r="AH10" s="873"/>
      <c r="AI10" s="873"/>
      <c r="AJ10" s="873"/>
      <c r="AK10" s="873"/>
      <c r="AL10" s="873"/>
      <c r="AM10" s="873"/>
      <c r="AN10" s="873"/>
      <c r="AO10" s="873"/>
      <c r="AP10" s="873"/>
      <c r="AQ10" s="873"/>
      <c r="AR10" s="873"/>
      <c r="AS10" s="873"/>
      <c r="AT10" s="873"/>
      <c r="AU10" s="873"/>
      <c r="AV10" s="873"/>
      <c r="AW10" s="873"/>
      <c r="AX10" s="873"/>
      <c r="AY10" s="873"/>
      <c r="AZ10" s="873"/>
      <c r="BA10" s="873"/>
      <c r="BB10" s="873"/>
      <c r="BC10" s="873"/>
      <c r="BD10" s="873"/>
      <c r="BE10" s="873"/>
      <c r="BF10" s="873"/>
      <c r="BG10" s="873"/>
      <c r="BH10" s="873"/>
      <c r="BI10" s="873"/>
      <c r="BJ10" s="873"/>
      <c r="BK10" s="873"/>
      <c r="BL10" s="873"/>
      <c r="BM10" s="873"/>
      <c r="BN10" s="873"/>
      <c r="BO10" s="873"/>
      <c r="BP10" s="873"/>
      <c r="BQ10" s="873"/>
      <c r="BR10" s="873"/>
      <c r="BS10" s="873"/>
      <c r="BT10" s="873"/>
      <c r="BU10" s="873"/>
      <c r="BV10" s="873"/>
      <c r="BW10" s="873"/>
      <c r="BX10" s="873"/>
      <c r="BY10" s="873"/>
      <c r="BZ10" s="873"/>
      <c r="CA10" s="873"/>
      <c r="CB10" s="873"/>
      <c r="CC10" s="873"/>
      <c r="CD10" s="873"/>
      <c r="CE10" s="873"/>
      <c r="CF10" s="873"/>
      <c r="CG10" s="873"/>
      <c r="CH10" s="873"/>
      <c r="CI10" s="873"/>
      <c r="CJ10" s="873"/>
      <c r="CK10" s="873"/>
      <c r="CL10" s="873"/>
      <c r="CM10" s="873"/>
      <c r="CN10" s="873"/>
      <c r="CO10" s="873"/>
      <c r="CP10" s="873"/>
      <c r="CQ10" s="873"/>
      <c r="CR10" s="873"/>
      <c r="CS10" s="873"/>
      <c r="CT10" s="873"/>
      <c r="CU10" s="873"/>
      <c r="CV10" s="873"/>
      <c r="CW10" s="873"/>
      <c r="CX10" s="873"/>
    </row>
    <row r="11" spans="1:102" s="878" customFormat="1" ht="8.25" customHeight="1" thickBot="1">
      <c r="A11" s="873"/>
      <c r="B11" s="956"/>
      <c r="C11" s="886"/>
      <c r="D11" s="887"/>
      <c r="E11" s="887"/>
      <c r="F11" s="888"/>
      <c r="G11" s="889"/>
      <c r="H11" s="887"/>
      <c r="I11" s="890"/>
      <c r="J11" s="957"/>
      <c r="K11" s="873"/>
      <c r="L11" s="873"/>
      <c r="M11" s="873"/>
      <c r="N11" s="873"/>
      <c r="O11" s="873"/>
      <c r="P11" s="873"/>
      <c r="Q11" s="873"/>
      <c r="R11" s="873"/>
      <c r="S11" s="873"/>
      <c r="T11" s="873"/>
      <c r="U11" s="873"/>
      <c r="V11" s="873"/>
      <c r="W11" s="873"/>
      <c r="X11" s="873"/>
      <c r="Y11" s="873"/>
      <c r="Z11" s="873"/>
      <c r="AA11" s="873"/>
      <c r="AB11" s="873"/>
      <c r="AC11" s="873"/>
      <c r="AD11" s="873"/>
      <c r="AE11" s="873"/>
      <c r="AF11" s="873"/>
      <c r="AG11" s="873"/>
      <c r="AH11" s="873"/>
      <c r="AI11" s="873"/>
      <c r="AJ11" s="873"/>
      <c r="AK11" s="873"/>
      <c r="AL11" s="873"/>
      <c r="AM11" s="873"/>
      <c r="AN11" s="873"/>
      <c r="AO11" s="873"/>
      <c r="AP11" s="873"/>
      <c r="AQ11" s="873"/>
      <c r="AR11" s="873"/>
      <c r="AS11" s="873"/>
      <c r="AT11" s="873"/>
      <c r="AU11" s="873"/>
      <c r="AV11" s="873"/>
      <c r="AW11" s="873"/>
      <c r="AX11" s="873"/>
      <c r="AY11" s="873"/>
      <c r="AZ11" s="873"/>
      <c r="BA11" s="873"/>
      <c r="BB11" s="873"/>
      <c r="BC11" s="873"/>
      <c r="BD11" s="873"/>
      <c r="BE11" s="873"/>
      <c r="BF11" s="873"/>
      <c r="BG11" s="873"/>
      <c r="BH11" s="873"/>
      <c r="BI11" s="873"/>
      <c r="BJ11" s="873"/>
      <c r="BK11" s="873"/>
      <c r="BL11" s="873"/>
      <c r="BM11" s="873"/>
      <c r="BN11" s="873"/>
      <c r="BO11" s="873"/>
      <c r="BP11" s="873"/>
      <c r="BQ11" s="873"/>
      <c r="BR11" s="873"/>
      <c r="BS11" s="873"/>
      <c r="BT11" s="873"/>
      <c r="BU11" s="873"/>
      <c r="BV11" s="873"/>
      <c r="BW11" s="873"/>
      <c r="BX11" s="873"/>
      <c r="BY11" s="873"/>
      <c r="BZ11" s="873"/>
      <c r="CA11" s="873"/>
      <c r="CB11" s="873"/>
      <c r="CC11" s="873"/>
      <c r="CD11" s="873"/>
      <c r="CE11" s="873"/>
      <c r="CF11" s="873"/>
      <c r="CG11" s="873"/>
      <c r="CH11" s="873"/>
      <c r="CI11" s="873"/>
      <c r="CJ11" s="873"/>
      <c r="CK11" s="873"/>
      <c r="CL11" s="873"/>
      <c r="CM11" s="873"/>
      <c r="CN11" s="873"/>
      <c r="CO11" s="873"/>
      <c r="CP11" s="873"/>
      <c r="CQ11" s="873"/>
      <c r="CR11" s="873"/>
      <c r="CS11" s="873"/>
      <c r="CT11" s="873"/>
      <c r="CU11" s="873"/>
      <c r="CV11" s="873"/>
      <c r="CW11" s="873"/>
      <c r="CX11" s="873"/>
    </row>
    <row r="12" spans="1:102" s="878" customFormat="1" ht="20.25" thickBot="1">
      <c r="A12" s="873"/>
      <c r="B12" s="958"/>
      <c r="C12" s="891" t="s">
        <v>2384</v>
      </c>
      <c r="D12" s="892"/>
      <c r="E12" s="892"/>
      <c r="F12" s="892"/>
      <c r="G12" s="893"/>
      <c r="H12" s="894"/>
      <c r="I12" s="895"/>
      <c r="J12" s="959"/>
      <c r="K12" s="873"/>
      <c r="L12" s="873"/>
      <c r="M12" s="873"/>
      <c r="N12" s="873"/>
      <c r="O12" s="873"/>
      <c r="P12" s="873"/>
      <c r="Q12" s="873"/>
      <c r="R12" s="873"/>
      <c r="S12" s="873"/>
      <c r="T12" s="873"/>
      <c r="U12" s="873"/>
      <c r="V12" s="873"/>
      <c r="W12" s="873"/>
      <c r="X12" s="873"/>
      <c r="Y12" s="873"/>
      <c r="Z12" s="873"/>
      <c r="AA12" s="873"/>
      <c r="AB12" s="873"/>
      <c r="AC12" s="873"/>
      <c r="AD12" s="873"/>
      <c r="AE12" s="873"/>
      <c r="AF12" s="873"/>
      <c r="AG12" s="873"/>
      <c r="AH12" s="873"/>
      <c r="AI12" s="873"/>
      <c r="AJ12" s="873"/>
      <c r="AK12" s="873"/>
      <c r="AL12" s="873"/>
      <c r="AM12" s="873"/>
      <c r="AN12" s="873"/>
      <c r="AO12" s="873"/>
      <c r="AP12" s="873"/>
      <c r="AQ12" s="873"/>
      <c r="AR12" s="873"/>
      <c r="AS12" s="873"/>
      <c r="AT12" s="873"/>
      <c r="AU12" s="873"/>
      <c r="AV12" s="873"/>
      <c r="AW12" s="873"/>
      <c r="AX12" s="873"/>
      <c r="AY12" s="873"/>
      <c r="AZ12" s="873"/>
      <c r="BA12" s="873"/>
      <c r="BB12" s="873"/>
      <c r="BC12" s="873"/>
      <c r="BD12" s="873"/>
      <c r="BE12" s="873"/>
      <c r="BF12" s="873"/>
      <c r="BG12" s="873"/>
      <c r="BH12" s="873"/>
      <c r="BI12" s="873"/>
      <c r="BJ12" s="873"/>
      <c r="BK12" s="873"/>
      <c r="BL12" s="873"/>
      <c r="BM12" s="873"/>
      <c r="BN12" s="873"/>
      <c r="BO12" s="873"/>
      <c r="BP12" s="873"/>
      <c r="BQ12" s="873"/>
      <c r="BR12" s="873"/>
      <c r="BS12" s="873"/>
      <c r="BT12" s="873"/>
      <c r="BU12" s="873"/>
      <c r="BV12" s="873"/>
      <c r="BW12" s="873"/>
      <c r="BX12" s="873"/>
      <c r="BY12" s="873"/>
      <c r="BZ12" s="873"/>
      <c r="CA12" s="873"/>
      <c r="CB12" s="873"/>
      <c r="CC12" s="873"/>
      <c r="CD12" s="873"/>
      <c r="CE12" s="873"/>
      <c r="CF12" s="873"/>
      <c r="CG12" s="873"/>
      <c r="CH12" s="873"/>
      <c r="CI12" s="873"/>
      <c r="CJ12" s="873"/>
      <c r="CK12" s="873"/>
      <c r="CL12" s="873"/>
      <c r="CM12" s="873"/>
      <c r="CN12" s="873"/>
      <c r="CO12" s="873"/>
      <c r="CP12" s="873"/>
      <c r="CQ12" s="873"/>
      <c r="CR12" s="873"/>
      <c r="CS12" s="873"/>
      <c r="CT12" s="873"/>
      <c r="CU12" s="873"/>
      <c r="CV12" s="873"/>
      <c r="CW12" s="873"/>
      <c r="CX12" s="873"/>
    </row>
    <row r="13" spans="1:102" s="708" customFormat="1" ht="29.25" customHeight="1">
      <c r="A13" s="896"/>
      <c r="B13" s="960"/>
      <c r="C13" s="897" t="s">
        <v>2385</v>
      </c>
      <c r="D13" s="898">
        <v>8</v>
      </c>
      <c r="E13" s="899">
        <v>6.3</v>
      </c>
      <c r="F13" s="900" t="s">
        <v>17</v>
      </c>
      <c r="G13" s="900" t="s">
        <v>17</v>
      </c>
      <c r="H13" s="901" t="s">
        <v>2386</v>
      </c>
      <c r="I13" s="902" t="s">
        <v>2387</v>
      </c>
      <c r="J13" s="961">
        <v>2030</v>
      </c>
      <c r="K13" s="896"/>
      <c r="L13" s="896"/>
      <c r="M13" s="896"/>
      <c r="N13" s="896"/>
      <c r="O13" s="896"/>
      <c r="P13" s="896"/>
      <c r="Q13" s="896"/>
      <c r="R13" s="896"/>
      <c r="S13" s="896"/>
      <c r="T13" s="896"/>
      <c r="U13" s="896"/>
      <c r="V13" s="896"/>
      <c r="W13" s="896"/>
      <c r="X13" s="896"/>
      <c r="Y13" s="896"/>
      <c r="Z13" s="896"/>
      <c r="AA13" s="896"/>
      <c r="AB13" s="896"/>
      <c r="AC13" s="896"/>
      <c r="AD13" s="896"/>
      <c r="AE13" s="896"/>
      <c r="AF13" s="896"/>
      <c r="AG13" s="896"/>
      <c r="AH13" s="896"/>
      <c r="AI13" s="896"/>
      <c r="AJ13" s="896"/>
      <c r="AK13" s="896"/>
      <c r="AL13" s="896"/>
      <c r="AM13" s="896"/>
      <c r="AN13" s="896"/>
      <c r="AO13" s="896"/>
      <c r="AP13" s="896"/>
      <c r="AQ13" s="896"/>
      <c r="AR13" s="896"/>
      <c r="AS13" s="896"/>
      <c r="AT13" s="896"/>
      <c r="AU13" s="896"/>
      <c r="AV13" s="896"/>
      <c r="AW13" s="896"/>
      <c r="AX13" s="896"/>
      <c r="AY13" s="896"/>
      <c r="AZ13" s="896"/>
      <c r="BA13" s="896"/>
      <c r="BB13" s="896"/>
      <c r="BC13" s="896"/>
      <c r="BD13" s="896"/>
      <c r="BE13" s="896"/>
      <c r="BF13" s="896"/>
      <c r="BG13" s="896"/>
      <c r="BH13" s="896"/>
      <c r="BI13" s="896"/>
      <c r="BJ13" s="896"/>
      <c r="BK13" s="896"/>
      <c r="BL13" s="896"/>
      <c r="BM13" s="896"/>
      <c r="BN13" s="896"/>
      <c r="BO13" s="896"/>
      <c r="BP13" s="896"/>
      <c r="BQ13" s="896"/>
      <c r="BR13" s="896"/>
      <c r="BS13" s="896"/>
      <c r="BT13" s="896"/>
      <c r="BU13" s="896"/>
      <c r="BV13" s="896"/>
      <c r="BW13" s="896"/>
      <c r="BX13" s="896"/>
      <c r="BY13" s="896"/>
      <c r="BZ13" s="896"/>
      <c r="CA13" s="896"/>
      <c r="CB13" s="896"/>
      <c r="CC13" s="896"/>
      <c r="CD13" s="896"/>
      <c r="CE13" s="896"/>
      <c r="CF13" s="896"/>
      <c r="CG13" s="896"/>
      <c r="CH13" s="896"/>
      <c r="CI13" s="896"/>
      <c r="CJ13" s="896"/>
      <c r="CK13" s="896"/>
      <c r="CL13" s="896"/>
      <c r="CM13" s="896"/>
      <c r="CN13" s="896"/>
      <c r="CO13" s="896"/>
      <c r="CP13" s="896"/>
      <c r="CQ13" s="896"/>
      <c r="CR13" s="896"/>
      <c r="CS13" s="896"/>
      <c r="CT13" s="896"/>
      <c r="CU13" s="896"/>
      <c r="CV13" s="896"/>
      <c r="CW13" s="896"/>
      <c r="CX13" s="896"/>
    </row>
    <row r="14" spans="1:102" s="708" customFormat="1" ht="29.25" customHeight="1" thickBot="1">
      <c r="A14" s="896"/>
      <c r="B14" s="962"/>
      <c r="C14" s="903" t="s">
        <v>2388</v>
      </c>
      <c r="D14" s="904">
        <v>12</v>
      </c>
      <c r="E14" s="905">
        <v>9</v>
      </c>
      <c r="F14" s="906" t="s">
        <v>17</v>
      </c>
      <c r="G14" s="907" t="s">
        <v>17</v>
      </c>
      <c r="H14" s="908" t="s">
        <v>2386</v>
      </c>
      <c r="I14" s="909" t="s">
        <v>2389</v>
      </c>
      <c r="J14" s="963">
        <v>2970</v>
      </c>
      <c r="K14" s="896"/>
      <c r="L14" s="896"/>
      <c r="M14" s="896"/>
      <c r="N14" s="896"/>
      <c r="O14" s="896"/>
      <c r="P14" s="896"/>
      <c r="Q14" s="896"/>
      <c r="R14" s="896"/>
      <c r="S14" s="896"/>
      <c r="T14" s="896"/>
      <c r="U14" s="896"/>
      <c r="V14" s="896"/>
      <c r="W14" s="896"/>
      <c r="X14" s="896"/>
      <c r="Y14" s="896"/>
      <c r="Z14" s="896"/>
      <c r="AA14" s="896"/>
      <c r="AB14" s="896"/>
      <c r="AC14" s="896"/>
      <c r="AD14" s="896"/>
      <c r="AE14" s="896"/>
      <c r="AF14" s="896"/>
      <c r="AG14" s="896"/>
      <c r="AH14" s="896"/>
      <c r="AI14" s="896"/>
      <c r="AJ14" s="896"/>
      <c r="AK14" s="896"/>
      <c r="AL14" s="896"/>
      <c r="AM14" s="896"/>
      <c r="AN14" s="896"/>
      <c r="AO14" s="896"/>
      <c r="AP14" s="896"/>
      <c r="AQ14" s="896"/>
      <c r="AR14" s="896"/>
      <c r="AS14" s="896"/>
      <c r="AT14" s="896"/>
      <c r="AU14" s="896"/>
      <c r="AV14" s="896"/>
      <c r="AW14" s="896"/>
      <c r="AX14" s="896"/>
      <c r="AY14" s="896"/>
      <c r="AZ14" s="896"/>
      <c r="BA14" s="896"/>
      <c r="BB14" s="896"/>
      <c r="BC14" s="896"/>
      <c r="BD14" s="896"/>
      <c r="BE14" s="896"/>
      <c r="BF14" s="896"/>
      <c r="BG14" s="896"/>
      <c r="BH14" s="896"/>
      <c r="BI14" s="896"/>
      <c r="BJ14" s="896"/>
      <c r="BK14" s="896"/>
      <c r="BL14" s="896"/>
      <c r="BM14" s="896"/>
      <c r="BN14" s="896"/>
      <c r="BO14" s="896"/>
      <c r="BP14" s="896"/>
      <c r="BQ14" s="896"/>
      <c r="BR14" s="896"/>
      <c r="BS14" s="896"/>
      <c r="BT14" s="896"/>
      <c r="BU14" s="896"/>
      <c r="BV14" s="896"/>
      <c r="BW14" s="896"/>
      <c r="BX14" s="896"/>
      <c r="BY14" s="896"/>
      <c r="BZ14" s="896"/>
      <c r="CA14" s="896"/>
      <c r="CB14" s="896"/>
      <c r="CC14" s="896"/>
      <c r="CD14" s="896"/>
      <c r="CE14" s="896"/>
      <c r="CF14" s="896"/>
      <c r="CG14" s="896"/>
      <c r="CH14" s="896"/>
      <c r="CI14" s="896"/>
      <c r="CJ14" s="896"/>
      <c r="CK14" s="896"/>
      <c r="CL14" s="896"/>
      <c r="CM14" s="896"/>
      <c r="CN14" s="896"/>
      <c r="CO14" s="896"/>
      <c r="CP14" s="896"/>
      <c r="CQ14" s="896"/>
      <c r="CR14" s="896"/>
      <c r="CS14" s="896"/>
      <c r="CT14" s="896"/>
      <c r="CU14" s="896"/>
      <c r="CV14" s="896"/>
      <c r="CW14" s="896"/>
      <c r="CX14" s="896"/>
    </row>
    <row r="15" spans="1:102" s="708" customFormat="1" ht="30.75" customHeight="1" thickBot="1">
      <c r="A15" s="896"/>
      <c r="B15" s="962"/>
      <c r="C15" s="910" t="s">
        <v>2390</v>
      </c>
      <c r="D15" s="911"/>
      <c r="E15" s="911"/>
      <c r="F15" s="911"/>
      <c r="G15" s="911"/>
      <c r="H15" s="911"/>
      <c r="I15" s="912"/>
      <c r="J15" s="964"/>
      <c r="K15" s="896"/>
      <c r="L15" s="896"/>
      <c r="M15" s="896"/>
      <c r="N15" s="896"/>
      <c r="O15" s="896"/>
      <c r="P15" s="896"/>
      <c r="Q15" s="896"/>
      <c r="R15" s="896"/>
      <c r="S15" s="896"/>
      <c r="T15" s="896"/>
      <c r="U15" s="896"/>
      <c r="V15" s="896"/>
      <c r="W15" s="896"/>
      <c r="X15" s="896"/>
      <c r="Y15" s="896"/>
      <c r="Z15" s="896"/>
      <c r="AA15" s="896"/>
      <c r="AB15" s="896"/>
      <c r="AC15" s="896"/>
      <c r="AD15" s="896"/>
      <c r="AE15" s="896"/>
      <c r="AF15" s="896"/>
      <c r="AG15" s="896"/>
      <c r="AH15" s="896"/>
      <c r="AI15" s="896"/>
      <c r="AJ15" s="896"/>
      <c r="AK15" s="896"/>
      <c r="AL15" s="896"/>
      <c r="AM15" s="896"/>
      <c r="AN15" s="896"/>
      <c r="AO15" s="896"/>
      <c r="AP15" s="896"/>
      <c r="AQ15" s="896"/>
      <c r="AR15" s="896"/>
      <c r="AS15" s="896"/>
      <c r="AT15" s="896"/>
      <c r="AU15" s="896"/>
      <c r="AV15" s="896"/>
      <c r="AW15" s="896"/>
      <c r="AX15" s="896"/>
      <c r="AY15" s="896"/>
      <c r="AZ15" s="896"/>
      <c r="BA15" s="896"/>
      <c r="BB15" s="896"/>
      <c r="BC15" s="896"/>
      <c r="BD15" s="896"/>
      <c r="BE15" s="896"/>
      <c r="BF15" s="896"/>
      <c r="BG15" s="896"/>
      <c r="BH15" s="896"/>
      <c r="BI15" s="896"/>
      <c r="BJ15" s="896"/>
      <c r="BK15" s="896"/>
      <c r="BL15" s="896"/>
      <c r="BM15" s="896"/>
      <c r="BN15" s="896"/>
      <c r="BO15" s="896"/>
      <c r="BP15" s="896"/>
      <c r="BQ15" s="896"/>
      <c r="BR15" s="896"/>
      <c r="BS15" s="896"/>
      <c r="BT15" s="896"/>
      <c r="BU15" s="896"/>
      <c r="BV15" s="896"/>
      <c r="BW15" s="896"/>
      <c r="BX15" s="896"/>
      <c r="BY15" s="896"/>
      <c r="BZ15" s="896"/>
      <c r="CA15" s="896"/>
      <c r="CB15" s="896"/>
      <c r="CC15" s="896"/>
      <c r="CD15" s="896"/>
      <c r="CE15" s="896"/>
      <c r="CF15" s="896"/>
      <c r="CG15" s="896"/>
      <c r="CH15" s="896"/>
      <c r="CI15" s="896"/>
      <c r="CJ15" s="896"/>
      <c r="CK15" s="896"/>
      <c r="CL15" s="896"/>
      <c r="CM15" s="896"/>
      <c r="CN15" s="896"/>
      <c r="CO15" s="896"/>
      <c r="CP15" s="896"/>
      <c r="CQ15" s="896"/>
      <c r="CR15" s="896"/>
      <c r="CS15" s="896"/>
      <c r="CT15" s="896"/>
      <c r="CU15" s="896"/>
      <c r="CV15" s="896"/>
      <c r="CW15" s="896"/>
      <c r="CX15" s="896"/>
    </row>
    <row r="16" spans="1:102" s="708" customFormat="1" ht="29.25" customHeight="1" thickBot="1">
      <c r="A16" s="896"/>
      <c r="B16" s="962"/>
      <c r="C16" s="913" t="s">
        <v>2391</v>
      </c>
      <c r="D16" s="914">
        <v>8</v>
      </c>
      <c r="E16" s="915">
        <v>6.3</v>
      </c>
      <c r="F16" s="916">
        <v>3</v>
      </c>
      <c r="G16" s="916" t="s">
        <v>17</v>
      </c>
      <c r="H16" s="917" t="s">
        <v>2386</v>
      </c>
      <c r="I16" s="918" t="s">
        <v>2392</v>
      </c>
      <c r="J16" s="328">
        <v>2170</v>
      </c>
      <c r="K16" s="896"/>
      <c r="L16" s="896"/>
      <c r="M16" s="896"/>
      <c r="N16" s="896"/>
      <c r="O16" s="896"/>
      <c r="P16" s="896"/>
      <c r="Q16" s="896"/>
      <c r="R16" s="896"/>
      <c r="S16" s="896"/>
      <c r="T16" s="896"/>
      <c r="U16" s="896"/>
      <c r="V16" s="896"/>
      <c r="W16" s="896"/>
      <c r="X16" s="896"/>
      <c r="Y16" s="896"/>
      <c r="Z16" s="896"/>
      <c r="AA16" s="896"/>
      <c r="AB16" s="896"/>
      <c r="AC16" s="896"/>
      <c r="AD16" s="896"/>
      <c r="AE16" s="896"/>
      <c r="AF16" s="896"/>
      <c r="AG16" s="896"/>
      <c r="AH16" s="896"/>
      <c r="AI16" s="896"/>
      <c r="AJ16" s="896"/>
      <c r="AK16" s="896"/>
      <c r="AL16" s="896"/>
      <c r="AM16" s="896"/>
      <c r="AN16" s="896"/>
      <c r="AO16" s="896"/>
      <c r="AP16" s="896"/>
      <c r="AQ16" s="896"/>
      <c r="AR16" s="896"/>
      <c r="AS16" s="896"/>
      <c r="AT16" s="896"/>
      <c r="AU16" s="896"/>
      <c r="AV16" s="896"/>
      <c r="AW16" s="896"/>
      <c r="AX16" s="896"/>
      <c r="AY16" s="896"/>
      <c r="AZ16" s="896"/>
      <c r="BA16" s="896"/>
      <c r="BB16" s="896"/>
      <c r="BC16" s="896"/>
      <c r="BD16" s="896"/>
      <c r="BE16" s="896"/>
      <c r="BF16" s="896"/>
      <c r="BG16" s="896"/>
      <c r="BH16" s="896"/>
      <c r="BI16" s="896"/>
      <c r="BJ16" s="896"/>
      <c r="BK16" s="896"/>
      <c r="BL16" s="896"/>
      <c r="BM16" s="896"/>
      <c r="BN16" s="896"/>
      <c r="BO16" s="896"/>
      <c r="BP16" s="896"/>
      <c r="BQ16" s="896"/>
      <c r="BR16" s="896"/>
      <c r="BS16" s="896"/>
      <c r="BT16" s="896"/>
      <c r="BU16" s="896"/>
      <c r="BV16" s="896"/>
      <c r="BW16" s="896"/>
      <c r="BX16" s="896"/>
      <c r="BY16" s="896"/>
      <c r="BZ16" s="896"/>
      <c r="CA16" s="896"/>
      <c r="CB16" s="896"/>
      <c r="CC16" s="896"/>
      <c r="CD16" s="896"/>
      <c r="CE16" s="896"/>
      <c r="CF16" s="896"/>
      <c r="CG16" s="896"/>
      <c r="CH16" s="896"/>
      <c r="CI16" s="896"/>
      <c r="CJ16" s="896"/>
      <c r="CK16" s="896"/>
      <c r="CL16" s="896"/>
      <c r="CM16" s="896"/>
      <c r="CN16" s="896"/>
      <c r="CO16" s="896"/>
      <c r="CP16" s="896"/>
      <c r="CQ16" s="896"/>
      <c r="CR16" s="896"/>
      <c r="CS16" s="896"/>
      <c r="CT16" s="896"/>
      <c r="CU16" s="896"/>
      <c r="CV16" s="896"/>
      <c r="CW16" s="896"/>
      <c r="CX16" s="896"/>
    </row>
    <row r="17" spans="1:102" s="708" customFormat="1" ht="29.25" customHeight="1" thickBot="1">
      <c r="A17" s="896"/>
      <c r="B17" s="962"/>
      <c r="C17" s="919" t="s">
        <v>2393</v>
      </c>
      <c r="D17" s="904">
        <v>12</v>
      </c>
      <c r="E17" s="920">
        <v>9</v>
      </c>
      <c r="F17" s="906">
        <v>3</v>
      </c>
      <c r="G17" s="907" t="s">
        <v>17</v>
      </c>
      <c r="H17" s="908" t="s">
        <v>2386</v>
      </c>
      <c r="I17" s="909" t="s">
        <v>2392</v>
      </c>
      <c r="J17" s="963">
        <v>2430</v>
      </c>
      <c r="K17" s="896"/>
      <c r="L17" s="896"/>
      <c r="M17" s="896"/>
      <c r="N17" s="896"/>
      <c r="O17" s="896"/>
      <c r="P17" s="896"/>
      <c r="Q17" s="896"/>
      <c r="R17" s="896"/>
      <c r="S17" s="896"/>
      <c r="T17" s="896"/>
      <c r="U17" s="896"/>
      <c r="V17" s="896"/>
      <c r="W17" s="896"/>
      <c r="X17" s="896"/>
      <c r="Y17" s="896"/>
      <c r="Z17" s="896"/>
      <c r="AA17" s="896"/>
      <c r="AB17" s="896"/>
      <c r="AC17" s="896"/>
      <c r="AD17" s="896"/>
      <c r="AE17" s="896"/>
      <c r="AF17" s="896"/>
      <c r="AG17" s="896"/>
      <c r="AH17" s="896"/>
      <c r="AI17" s="896"/>
      <c r="AJ17" s="896"/>
      <c r="AK17" s="896"/>
      <c r="AL17" s="896"/>
      <c r="AM17" s="896"/>
      <c r="AN17" s="896"/>
      <c r="AO17" s="896"/>
      <c r="AP17" s="896"/>
      <c r="AQ17" s="896"/>
      <c r="AR17" s="896"/>
      <c r="AS17" s="896"/>
      <c r="AT17" s="896"/>
      <c r="AU17" s="896"/>
      <c r="AV17" s="896"/>
      <c r="AW17" s="896"/>
      <c r="AX17" s="896"/>
      <c r="AY17" s="896"/>
      <c r="AZ17" s="896"/>
      <c r="BA17" s="896"/>
      <c r="BB17" s="896"/>
      <c r="BC17" s="896"/>
      <c r="BD17" s="896"/>
      <c r="BE17" s="896"/>
      <c r="BF17" s="896"/>
      <c r="BG17" s="896"/>
      <c r="BH17" s="896"/>
      <c r="BI17" s="896"/>
      <c r="BJ17" s="896"/>
      <c r="BK17" s="896"/>
      <c r="BL17" s="896"/>
      <c r="BM17" s="896"/>
      <c r="BN17" s="896"/>
      <c r="BO17" s="896"/>
      <c r="BP17" s="896"/>
      <c r="BQ17" s="896"/>
      <c r="BR17" s="896"/>
      <c r="BS17" s="896"/>
      <c r="BT17" s="896"/>
      <c r="BU17" s="896"/>
      <c r="BV17" s="896"/>
      <c r="BW17" s="896"/>
      <c r="BX17" s="896"/>
      <c r="BY17" s="896"/>
      <c r="BZ17" s="896"/>
      <c r="CA17" s="896"/>
      <c r="CB17" s="896"/>
      <c r="CC17" s="896"/>
      <c r="CD17" s="896"/>
      <c r="CE17" s="896"/>
      <c r="CF17" s="896"/>
      <c r="CG17" s="896"/>
      <c r="CH17" s="896"/>
      <c r="CI17" s="896"/>
      <c r="CJ17" s="896"/>
      <c r="CK17" s="896"/>
      <c r="CL17" s="896"/>
      <c r="CM17" s="896"/>
      <c r="CN17" s="896"/>
      <c r="CO17" s="896"/>
      <c r="CP17" s="896"/>
      <c r="CQ17" s="896"/>
      <c r="CR17" s="896"/>
      <c r="CS17" s="896"/>
      <c r="CT17" s="896"/>
      <c r="CU17" s="896"/>
      <c r="CV17" s="896"/>
      <c r="CW17" s="896"/>
      <c r="CX17" s="896"/>
    </row>
    <row r="18" spans="1:102" s="708" customFormat="1" ht="29.25" customHeight="1" thickBot="1">
      <c r="A18" s="896"/>
      <c r="B18" s="962"/>
      <c r="C18" s="921" t="s">
        <v>2394</v>
      </c>
      <c r="D18" s="922"/>
      <c r="E18" s="922"/>
      <c r="F18" s="922"/>
      <c r="G18" s="922"/>
      <c r="H18" s="922"/>
      <c r="I18" s="922"/>
      <c r="J18" s="965"/>
      <c r="K18" s="896"/>
      <c r="L18" s="896"/>
      <c r="M18" s="896"/>
      <c r="N18" s="896"/>
      <c r="O18" s="896"/>
      <c r="P18" s="896"/>
      <c r="Q18" s="896"/>
      <c r="R18" s="896"/>
      <c r="S18" s="896"/>
      <c r="T18" s="896"/>
      <c r="U18" s="896"/>
      <c r="V18" s="896"/>
      <c r="W18" s="896"/>
      <c r="X18" s="896"/>
      <c r="Y18" s="896"/>
      <c r="Z18" s="896"/>
      <c r="AA18" s="896"/>
      <c r="AB18" s="896"/>
      <c r="AC18" s="896"/>
      <c r="AD18" s="896"/>
      <c r="AE18" s="896"/>
      <c r="AF18" s="896"/>
      <c r="AG18" s="896"/>
      <c r="AH18" s="896"/>
      <c r="AI18" s="896"/>
      <c r="AJ18" s="896"/>
      <c r="AK18" s="896"/>
      <c r="AL18" s="896"/>
      <c r="AM18" s="896"/>
      <c r="AN18" s="896"/>
      <c r="AO18" s="896"/>
      <c r="AP18" s="896"/>
      <c r="AQ18" s="896"/>
      <c r="AR18" s="896"/>
      <c r="AS18" s="896"/>
      <c r="AT18" s="896"/>
      <c r="AU18" s="896"/>
      <c r="AV18" s="896"/>
      <c r="AW18" s="896"/>
      <c r="AX18" s="896"/>
      <c r="AY18" s="896"/>
      <c r="AZ18" s="896"/>
      <c r="BA18" s="896"/>
      <c r="BB18" s="896"/>
      <c r="BC18" s="896"/>
      <c r="BD18" s="896"/>
      <c r="BE18" s="896"/>
      <c r="BF18" s="896"/>
      <c r="BG18" s="896"/>
      <c r="BH18" s="896"/>
      <c r="BI18" s="896"/>
      <c r="BJ18" s="896"/>
      <c r="BK18" s="896"/>
      <c r="BL18" s="896"/>
      <c r="BM18" s="896"/>
      <c r="BN18" s="896"/>
      <c r="BO18" s="896"/>
      <c r="BP18" s="896"/>
      <c r="BQ18" s="896"/>
      <c r="BR18" s="896"/>
      <c r="BS18" s="896"/>
      <c r="BT18" s="896"/>
      <c r="BU18" s="896"/>
      <c r="BV18" s="896"/>
      <c r="BW18" s="896"/>
      <c r="BX18" s="896"/>
      <c r="BY18" s="896"/>
      <c r="BZ18" s="896"/>
      <c r="CA18" s="896"/>
      <c r="CB18" s="896"/>
      <c r="CC18" s="896"/>
      <c r="CD18" s="896"/>
      <c r="CE18" s="896"/>
      <c r="CF18" s="896"/>
      <c r="CG18" s="896"/>
      <c r="CH18" s="896"/>
      <c r="CI18" s="896"/>
      <c r="CJ18" s="896"/>
      <c r="CK18" s="896"/>
      <c r="CL18" s="896"/>
      <c r="CM18" s="896"/>
      <c r="CN18" s="896"/>
      <c r="CO18" s="896"/>
      <c r="CP18" s="896"/>
      <c r="CQ18" s="896"/>
      <c r="CR18" s="896"/>
      <c r="CS18" s="896"/>
      <c r="CT18" s="896"/>
      <c r="CU18" s="896"/>
      <c r="CV18" s="896"/>
      <c r="CW18" s="896"/>
      <c r="CX18" s="896"/>
    </row>
    <row r="19" spans="1:102" s="708" customFormat="1" ht="20.25" thickBot="1">
      <c r="A19" s="896"/>
      <c r="B19" s="966"/>
      <c r="C19" s="923" t="s">
        <v>2395</v>
      </c>
      <c r="D19" s="924"/>
      <c r="E19" s="924"/>
      <c r="F19" s="924"/>
      <c r="G19" s="924"/>
      <c r="H19" s="924"/>
      <c r="I19" s="925"/>
      <c r="J19" s="967"/>
      <c r="K19" s="896"/>
      <c r="L19" s="896"/>
      <c r="M19" s="896"/>
      <c r="N19" s="896"/>
      <c r="O19" s="896"/>
      <c r="P19" s="896"/>
      <c r="Q19" s="896"/>
      <c r="R19" s="896"/>
      <c r="S19" s="896"/>
      <c r="T19" s="896"/>
      <c r="U19" s="896"/>
      <c r="V19" s="896"/>
      <c r="W19" s="896"/>
      <c r="X19" s="896"/>
      <c r="Y19" s="896"/>
      <c r="Z19" s="896"/>
      <c r="AA19" s="896"/>
      <c r="AB19" s="896"/>
      <c r="AC19" s="896"/>
      <c r="AD19" s="896"/>
      <c r="AE19" s="896"/>
      <c r="AF19" s="896"/>
      <c r="AG19" s="896"/>
      <c r="AH19" s="896"/>
      <c r="AI19" s="896"/>
      <c r="AJ19" s="896"/>
      <c r="AK19" s="896"/>
      <c r="AL19" s="896"/>
      <c r="AM19" s="896"/>
      <c r="AN19" s="896"/>
      <c r="AO19" s="896"/>
      <c r="AP19" s="896"/>
      <c r="AQ19" s="896"/>
      <c r="AR19" s="896"/>
      <c r="AS19" s="896"/>
      <c r="AT19" s="896"/>
      <c r="AU19" s="896"/>
      <c r="AV19" s="896"/>
      <c r="AW19" s="896"/>
      <c r="AX19" s="896"/>
      <c r="AY19" s="896"/>
      <c r="AZ19" s="896"/>
      <c r="BA19" s="896"/>
      <c r="BB19" s="896"/>
      <c r="BC19" s="896"/>
      <c r="BD19" s="896"/>
      <c r="BE19" s="896"/>
      <c r="BF19" s="896"/>
      <c r="BG19" s="896"/>
      <c r="BH19" s="896"/>
      <c r="BI19" s="896"/>
      <c r="BJ19" s="896"/>
      <c r="BK19" s="896"/>
      <c r="BL19" s="896"/>
      <c r="BM19" s="896"/>
      <c r="BN19" s="896"/>
      <c r="BO19" s="896"/>
      <c r="BP19" s="896"/>
      <c r="BQ19" s="896"/>
      <c r="BR19" s="896"/>
      <c r="BS19" s="896"/>
      <c r="BT19" s="896"/>
      <c r="BU19" s="896"/>
      <c r="BV19" s="896"/>
      <c r="BW19" s="896"/>
      <c r="BX19" s="896"/>
      <c r="BY19" s="896"/>
      <c r="BZ19" s="896"/>
      <c r="CA19" s="896"/>
      <c r="CB19" s="896"/>
      <c r="CC19" s="896"/>
      <c r="CD19" s="896"/>
      <c r="CE19" s="896"/>
      <c r="CF19" s="896"/>
      <c r="CG19" s="896"/>
      <c r="CH19" s="896"/>
      <c r="CI19" s="896"/>
      <c r="CJ19" s="896"/>
      <c r="CK19" s="896"/>
      <c r="CL19" s="896"/>
      <c r="CM19" s="896"/>
      <c r="CN19" s="896"/>
      <c r="CO19" s="896"/>
      <c r="CP19" s="896"/>
      <c r="CQ19" s="896"/>
      <c r="CR19" s="896"/>
      <c r="CS19" s="896"/>
      <c r="CT19" s="896"/>
      <c r="CU19" s="896"/>
      <c r="CV19" s="896"/>
      <c r="CW19" s="896"/>
      <c r="CX19" s="896"/>
    </row>
    <row r="20" spans="1:102" s="708" customFormat="1" ht="29.25" customHeight="1" thickBot="1">
      <c r="A20" s="896"/>
      <c r="B20" s="968"/>
      <c r="C20" s="926" t="s">
        <v>2396</v>
      </c>
      <c r="D20" s="927" t="s">
        <v>17</v>
      </c>
      <c r="E20" s="928" t="s">
        <v>17</v>
      </c>
      <c r="F20" s="929" t="s">
        <v>2397</v>
      </c>
      <c r="G20" s="929">
        <v>200</v>
      </c>
      <c r="H20" s="930"/>
      <c r="I20" s="931" t="s">
        <v>2398</v>
      </c>
      <c r="J20" s="969">
        <v>1280</v>
      </c>
      <c r="K20" s="896"/>
      <c r="L20" s="896"/>
      <c r="M20" s="896"/>
      <c r="N20" s="896"/>
      <c r="O20" s="896"/>
      <c r="P20" s="896"/>
      <c r="Q20" s="896"/>
      <c r="R20" s="896"/>
      <c r="S20" s="896"/>
      <c r="T20" s="896"/>
      <c r="U20" s="896"/>
      <c r="V20" s="896"/>
      <c r="W20" s="896"/>
      <c r="X20" s="896"/>
      <c r="Y20" s="896"/>
      <c r="Z20" s="896"/>
      <c r="AA20" s="896"/>
      <c r="AB20" s="896"/>
      <c r="AC20" s="896"/>
      <c r="AD20" s="896"/>
      <c r="AE20" s="896"/>
      <c r="AF20" s="896"/>
      <c r="AG20" s="896"/>
      <c r="AH20" s="896"/>
      <c r="AI20" s="896"/>
      <c r="AJ20" s="896"/>
      <c r="AK20" s="896"/>
      <c r="AL20" s="896"/>
      <c r="AM20" s="896"/>
      <c r="AN20" s="896"/>
      <c r="AO20" s="896"/>
      <c r="AP20" s="896"/>
      <c r="AQ20" s="896"/>
      <c r="AR20" s="896"/>
      <c r="AS20" s="896"/>
      <c r="AT20" s="896"/>
      <c r="AU20" s="896"/>
      <c r="AV20" s="896"/>
      <c r="AW20" s="896"/>
      <c r="AX20" s="896"/>
      <c r="AY20" s="896"/>
      <c r="AZ20" s="896"/>
      <c r="BA20" s="896"/>
      <c r="BB20" s="896"/>
      <c r="BC20" s="896"/>
      <c r="BD20" s="896"/>
      <c r="BE20" s="896"/>
      <c r="BF20" s="896"/>
      <c r="BG20" s="896"/>
      <c r="BH20" s="896"/>
      <c r="BI20" s="896"/>
      <c r="BJ20" s="896"/>
      <c r="BK20" s="896"/>
      <c r="BL20" s="896"/>
      <c r="BM20" s="896"/>
      <c r="BN20" s="896"/>
      <c r="BO20" s="896"/>
      <c r="BP20" s="896"/>
      <c r="BQ20" s="896"/>
      <c r="BR20" s="896"/>
      <c r="BS20" s="896"/>
      <c r="BT20" s="896"/>
      <c r="BU20" s="896"/>
      <c r="BV20" s="896"/>
      <c r="BW20" s="896"/>
      <c r="BX20" s="896"/>
      <c r="BY20" s="896"/>
      <c r="BZ20" s="896"/>
      <c r="CA20" s="896"/>
      <c r="CB20" s="896"/>
      <c r="CC20" s="896"/>
      <c r="CD20" s="896"/>
      <c r="CE20" s="896"/>
      <c r="CF20" s="896"/>
      <c r="CG20" s="896"/>
      <c r="CH20" s="896"/>
      <c r="CI20" s="896"/>
      <c r="CJ20" s="896"/>
      <c r="CK20" s="896"/>
      <c r="CL20" s="896"/>
      <c r="CM20" s="896"/>
      <c r="CN20" s="896"/>
      <c r="CO20" s="896"/>
      <c r="CP20" s="896"/>
      <c r="CQ20" s="896"/>
      <c r="CR20" s="896"/>
      <c r="CS20" s="896"/>
      <c r="CT20" s="896"/>
      <c r="CU20" s="896"/>
      <c r="CV20" s="896"/>
      <c r="CW20" s="896"/>
      <c r="CX20" s="896"/>
    </row>
    <row r="21" spans="1:102" s="708" customFormat="1" ht="20.25" thickBot="1">
      <c r="A21" s="896"/>
      <c r="B21" s="970"/>
      <c r="C21" s="932" t="s">
        <v>2399</v>
      </c>
      <c r="D21" s="933"/>
      <c r="E21" s="933"/>
      <c r="F21" s="933"/>
      <c r="G21" s="933"/>
      <c r="H21" s="933"/>
      <c r="I21" s="934"/>
      <c r="J21" s="971"/>
      <c r="K21" s="896"/>
      <c r="L21" s="896"/>
      <c r="M21" s="896"/>
      <c r="N21" s="896"/>
      <c r="O21" s="896"/>
      <c r="P21" s="896"/>
      <c r="Q21" s="896"/>
      <c r="R21" s="896"/>
      <c r="S21" s="896"/>
      <c r="T21" s="896"/>
      <c r="U21" s="896"/>
      <c r="V21" s="896"/>
      <c r="W21" s="896"/>
      <c r="X21" s="896"/>
      <c r="Y21" s="896"/>
      <c r="Z21" s="896"/>
      <c r="AA21" s="896"/>
      <c r="AB21" s="896"/>
      <c r="AC21" s="896"/>
      <c r="AD21" s="896"/>
      <c r="AE21" s="896"/>
      <c r="AF21" s="896"/>
      <c r="AG21" s="896"/>
      <c r="AH21" s="896"/>
      <c r="AI21" s="896"/>
      <c r="AJ21" s="896"/>
      <c r="AK21" s="896"/>
      <c r="AL21" s="896"/>
      <c r="AM21" s="896"/>
      <c r="AN21" s="896"/>
      <c r="AO21" s="896"/>
      <c r="AP21" s="896"/>
      <c r="AQ21" s="896"/>
      <c r="AR21" s="896"/>
      <c r="AS21" s="896"/>
      <c r="AT21" s="896"/>
      <c r="AU21" s="896"/>
      <c r="AV21" s="896"/>
      <c r="AW21" s="896"/>
      <c r="AX21" s="896"/>
      <c r="AY21" s="896"/>
      <c r="AZ21" s="896"/>
      <c r="BA21" s="896"/>
      <c r="BB21" s="896"/>
      <c r="BC21" s="896"/>
      <c r="BD21" s="896"/>
      <c r="BE21" s="896"/>
      <c r="BF21" s="896"/>
      <c r="BG21" s="896"/>
      <c r="BH21" s="896"/>
      <c r="BI21" s="896"/>
      <c r="BJ21" s="896"/>
      <c r="BK21" s="896"/>
      <c r="BL21" s="896"/>
      <c r="BM21" s="896"/>
      <c r="BN21" s="896"/>
      <c r="BO21" s="896"/>
      <c r="BP21" s="896"/>
      <c r="BQ21" s="896"/>
      <c r="BR21" s="896"/>
      <c r="BS21" s="896"/>
      <c r="BT21" s="896"/>
      <c r="BU21" s="896"/>
      <c r="BV21" s="896"/>
      <c r="BW21" s="896"/>
      <c r="BX21" s="896"/>
      <c r="BY21" s="896"/>
      <c r="BZ21" s="896"/>
      <c r="CA21" s="896"/>
      <c r="CB21" s="896"/>
      <c r="CC21" s="896"/>
      <c r="CD21" s="896"/>
      <c r="CE21" s="896"/>
      <c r="CF21" s="896"/>
      <c r="CG21" s="896"/>
      <c r="CH21" s="896"/>
      <c r="CI21" s="896"/>
      <c r="CJ21" s="896"/>
      <c r="CK21" s="896"/>
      <c r="CL21" s="896"/>
      <c r="CM21" s="896"/>
      <c r="CN21" s="896"/>
      <c r="CO21" s="896"/>
      <c r="CP21" s="896"/>
      <c r="CQ21" s="896"/>
      <c r="CR21" s="896"/>
      <c r="CS21" s="896"/>
      <c r="CT21" s="896"/>
      <c r="CU21" s="896"/>
      <c r="CV21" s="896"/>
      <c r="CW21" s="896"/>
      <c r="CX21" s="896"/>
    </row>
    <row r="22" spans="1:102" s="708" customFormat="1" ht="29.25" customHeight="1" thickBot="1">
      <c r="A22" s="896"/>
      <c r="B22" s="970"/>
      <c r="C22" s="935" t="s">
        <v>2400</v>
      </c>
      <c r="D22" s="936" t="s">
        <v>17</v>
      </c>
      <c r="E22" s="936" t="s">
        <v>17</v>
      </c>
      <c r="F22" s="936" t="s">
        <v>17</v>
      </c>
      <c r="G22" s="936" t="s">
        <v>17</v>
      </c>
      <c r="H22" s="937"/>
      <c r="I22" s="938" t="s">
        <v>2401</v>
      </c>
      <c r="J22" s="972">
        <v>590</v>
      </c>
      <c r="K22" s="896"/>
      <c r="L22" s="896"/>
      <c r="M22" s="896"/>
      <c r="N22" s="896"/>
      <c r="O22" s="896"/>
      <c r="P22" s="896"/>
      <c r="Q22" s="896"/>
      <c r="R22" s="896"/>
      <c r="S22" s="896"/>
      <c r="T22" s="896"/>
      <c r="U22" s="896"/>
      <c r="V22" s="896"/>
      <c r="W22" s="896"/>
      <c r="X22" s="896"/>
      <c r="Y22" s="896"/>
      <c r="Z22" s="896"/>
      <c r="AA22" s="896"/>
      <c r="AB22" s="896"/>
      <c r="AC22" s="896"/>
      <c r="AD22" s="896"/>
      <c r="AE22" s="896"/>
      <c r="AF22" s="896"/>
      <c r="AG22" s="896"/>
      <c r="AH22" s="896"/>
      <c r="AI22" s="896"/>
      <c r="AJ22" s="896"/>
      <c r="AK22" s="896"/>
      <c r="AL22" s="896"/>
      <c r="AM22" s="896"/>
      <c r="AN22" s="896"/>
      <c r="AO22" s="896"/>
      <c r="AP22" s="896"/>
      <c r="AQ22" s="896"/>
      <c r="AR22" s="896"/>
      <c r="AS22" s="896"/>
      <c r="AT22" s="896"/>
      <c r="AU22" s="896"/>
      <c r="AV22" s="896"/>
      <c r="AW22" s="896"/>
      <c r="AX22" s="896"/>
      <c r="AY22" s="896"/>
      <c r="AZ22" s="896"/>
      <c r="BA22" s="896"/>
      <c r="BB22" s="896"/>
      <c r="BC22" s="896"/>
      <c r="BD22" s="896"/>
      <c r="BE22" s="896"/>
      <c r="BF22" s="896"/>
      <c r="BG22" s="896"/>
      <c r="BH22" s="896"/>
      <c r="BI22" s="896"/>
      <c r="BJ22" s="896"/>
      <c r="BK22" s="896"/>
      <c r="BL22" s="896"/>
      <c r="BM22" s="896"/>
      <c r="BN22" s="896"/>
      <c r="BO22" s="896"/>
      <c r="BP22" s="896"/>
      <c r="BQ22" s="896"/>
      <c r="BR22" s="896"/>
      <c r="BS22" s="896"/>
      <c r="BT22" s="896"/>
      <c r="BU22" s="896"/>
      <c r="BV22" s="896"/>
      <c r="BW22" s="896"/>
      <c r="BX22" s="896"/>
      <c r="BY22" s="896"/>
      <c r="BZ22" s="896"/>
      <c r="CA22" s="896"/>
      <c r="CB22" s="896"/>
      <c r="CC22" s="896"/>
      <c r="CD22" s="896"/>
      <c r="CE22" s="896"/>
      <c r="CF22" s="896"/>
      <c r="CG22" s="896"/>
      <c r="CH22" s="896"/>
      <c r="CI22" s="896"/>
      <c r="CJ22" s="896"/>
      <c r="CK22" s="896"/>
      <c r="CL22" s="896"/>
      <c r="CM22" s="896"/>
      <c r="CN22" s="896"/>
      <c r="CO22" s="896"/>
      <c r="CP22" s="896"/>
      <c r="CQ22" s="896"/>
      <c r="CR22" s="896"/>
      <c r="CS22" s="896"/>
      <c r="CT22" s="896"/>
      <c r="CU22" s="896"/>
      <c r="CV22" s="896"/>
      <c r="CW22" s="896"/>
      <c r="CX22" s="896"/>
    </row>
    <row r="23" spans="1:102" s="708" customFormat="1" ht="20.25" thickBot="1">
      <c r="A23" s="896"/>
      <c r="B23" s="970"/>
      <c r="C23" s="932" t="s">
        <v>2402</v>
      </c>
      <c r="D23" s="933"/>
      <c r="E23" s="933"/>
      <c r="F23" s="933"/>
      <c r="G23" s="933"/>
      <c r="H23" s="933"/>
      <c r="I23" s="934"/>
      <c r="J23" s="971"/>
      <c r="K23" s="896"/>
      <c r="L23" s="896"/>
      <c r="M23" s="896"/>
      <c r="N23" s="896"/>
      <c r="O23" s="896"/>
      <c r="P23" s="896"/>
      <c r="Q23" s="896"/>
      <c r="R23" s="896"/>
      <c r="S23" s="896"/>
      <c r="T23" s="896"/>
      <c r="U23" s="896"/>
      <c r="V23" s="896"/>
      <c r="W23" s="896"/>
      <c r="X23" s="896"/>
      <c r="Y23" s="896"/>
      <c r="Z23" s="896"/>
      <c r="AA23" s="896"/>
      <c r="AB23" s="896"/>
      <c r="AC23" s="896"/>
      <c r="AD23" s="896"/>
      <c r="AE23" s="896"/>
      <c r="AF23" s="896"/>
      <c r="AG23" s="896"/>
      <c r="AH23" s="896"/>
      <c r="AI23" s="896"/>
      <c r="AJ23" s="896"/>
      <c r="AK23" s="896"/>
      <c r="AL23" s="896"/>
      <c r="AM23" s="896"/>
      <c r="AN23" s="896"/>
      <c r="AO23" s="896"/>
      <c r="AP23" s="896"/>
      <c r="AQ23" s="896"/>
      <c r="AR23" s="896"/>
      <c r="AS23" s="896"/>
      <c r="AT23" s="896"/>
      <c r="AU23" s="896"/>
      <c r="AV23" s="896"/>
      <c r="AW23" s="896"/>
      <c r="AX23" s="896"/>
      <c r="AY23" s="896"/>
      <c r="AZ23" s="896"/>
      <c r="BA23" s="896"/>
      <c r="BB23" s="896"/>
      <c r="BC23" s="896"/>
      <c r="BD23" s="896"/>
      <c r="BE23" s="896"/>
      <c r="BF23" s="896"/>
      <c r="BG23" s="896"/>
      <c r="BH23" s="896"/>
      <c r="BI23" s="896"/>
      <c r="BJ23" s="896"/>
      <c r="BK23" s="896"/>
      <c r="BL23" s="896"/>
      <c r="BM23" s="896"/>
      <c r="BN23" s="896"/>
      <c r="BO23" s="896"/>
      <c r="BP23" s="896"/>
      <c r="BQ23" s="896"/>
      <c r="BR23" s="896"/>
      <c r="BS23" s="896"/>
      <c r="BT23" s="896"/>
      <c r="BU23" s="896"/>
      <c r="BV23" s="896"/>
      <c r="BW23" s="896"/>
      <c r="BX23" s="896"/>
      <c r="BY23" s="896"/>
      <c r="BZ23" s="896"/>
      <c r="CA23" s="896"/>
      <c r="CB23" s="896"/>
      <c r="CC23" s="896"/>
      <c r="CD23" s="896"/>
      <c r="CE23" s="896"/>
      <c r="CF23" s="896"/>
      <c r="CG23" s="896"/>
      <c r="CH23" s="896"/>
      <c r="CI23" s="896"/>
      <c r="CJ23" s="896"/>
      <c r="CK23" s="896"/>
      <c r="CL23" s="896"/>
      <c r="CM23" s="896"/>
      <c r="CN23" s="896"/>
      <c r="CO23" s="896"/>
      <c r="CP23" s="896"/>
      <c r="CQ23" s="896"/>
      <c r="CR23" s="896"/>
      <c r="CS23" s="896"/>
      <c r="CT23" s="896"/>
      <c r="CU23" s="896"/>
      <c r="CV23" s="896"/>
      <c r="CW23" s="896"/>
      <c r="CX23" s="896"/>
    </row>
    <row r="24" spans="1:102" s="708" customFormat="1" ht="29.25" customHeight="1" thickBot="1">
      <c r="A24" s="896"/>
      <c r="B24" s="973"/>
      <c r="C24" s="939" t="s">
        <v>2403</v>
      </c>
      <c r="D24" s="940" t="s">
        <v>17</v>
      </c>
      <c r="E24" s="941"/>
      <c r="F24" s="942"/>
      <c r="G24" s="943" t="s">
        <v>17</v>
      </c>
      <c r="H24" s="943"/>
      <c r="I24" s="944"/>
      <c r="J24" s="974">
        <v>75</v>
      </c>
      <c r="K24" s="896"/>
      <c r="L24" s="896"/>
      <c r="M24" s="896"/>
      <c r="N24" s="896"/>
      <c r="O24" s="896"/>
      <c r="P24" s="896"/>
      <c r="Q24" s="896"/>
      <c r="R24" s="896"/>
      <c r="S24" s="896"/>
      <c r="T24" s="896"/>
      <c r="U24" s="896"/>
      <c r="V24" s="896"/>
      <c r="W24" s="896"/>
      <c r="X24" s="896"/>
      <c r="Y24" s="896"/>
      <c r="Z24" s="896"/>
      <c r="AA24" s="896"/>
      <c r="AB24" s="896"/>
      <c r="AC24" s="896"/>
      <c r="AD24" s="896"/>
      <c r="AE24" s="896"/>
      <c r="AF24" s="896"/>
      <c r="AG24" s="896"/>
      <c r="AH24" s="896"/>
      <c r="AI24" s="896"/>
      <c r="AJ24" s="896"/>
      <c r="AK24" s="896"/>
      <c r="AL24" s="896"/>
      <c r="AM24" s="896"/>
      <c r="AN24" s="896"/>
      <c r="AO24" s="896"/>
      <c r="AP24" s="896"/>
      <c r="AQ24" s="896"/>
      <c r="AR24" s="896"/>
      <c r="AS24" s="896"/>
      <c r="AT24" s="896"/>
      <c r="AU24" s="896"/>
      <c r="AV24" s="896"/>
      <c r="AW24" s="896"/>
      <c r="AX24" s="896"/>
      <c r="AY24" s="896"/>
      <c r="AZ24" s="896"/>
      <c r="BA24" s="896"/>
      <c r="BB24" s="896"/>
      <c r="BC24" s="896"/>
      <c r="BD24" s="896"/>
      <c r="BE24" s="896"/>
      <c r="BF24" s="896"/>
      <c r="BG24" s="896"/>
      <c r="BH24" s="896"/>
      <c r="BI24" s="896"/>
      <c r="BJ24" s="896"/>
      <c r="BK24" s="896"/>
      <c r="BL24" s="896"/>
      <c r="BM24" s="896"/>
      <c r="BN24" s="896"/>
      <c r="BO24" s="896"/>
      <c r="BP24" s="896"/>
      <c r="BQ24" s="896"/>
      <c r="BR24" s="896"/>
      <c r="BS24" s="896"/>
      <c r="BT24" s="896"/>
      <c r="BU24" s="896"/>
      <c r="BV24" s="896"/>
      <c r="BW24" s="896"/>
      <c r="BX24" s="896"/>
      <c r="BY24" s="896"/>
      <c r="BZ24" s="896"/>
      <c r="CA24" s="896"/>
      <c r="CB24" s="896"/>
      <c r="CC24" s="896"/>
      <c r="CD24" s="896"/>
      <c r="CE24" s="896"/>
      <c r="CF24" s="896"/>
      <c r="CG24" s="896"/>
      <c r="CH24" s="896"/>
      <c r="CI24" s="896"/>
      <c r="CJ24" s="896"/>
      <c r="CK24" s="896"/>
      <c r="CL24" s="896"/>
      <c r="CM24" s="896"/>
      <c r="CN24" s="896"/>
      <c r="CO24" s="896"/>
      <c r="CP24" s="896"/>
      <c r="CQ24" s="896"/>
      <c r="CR24" s="896"/>
      <c r="CS24" s="896"/>
      <c r="CT24" s="896"/>
      <c r="CU24" s="896"/>
      <c r="CV24" s="896"/>
      <c r="CW24" s="896"/>
      <c r="CX24" s="896"/>
    </row>
    <row r="25" spans="1:102" s="708" customFormat="1" ht="13.5" hidden="1" thickBot="1">
      <c r="A25" s="896"/>
      <c r="B25" s="975"/>
      <c r="C25" s="945"/>
      <c r="D25" s="945"/>
      <c r="E25" s="945"/>
      <c r="F25" s="945"/>
      <c r="G25" s="945"/>
      <c r="H25" s="945" t="e">
        <f>(#REF!*H13)+(#REF!*H14)+(#REF!*H16)+(#REF!*H17)+(#REF!*H20)+(#REF!*H22)</f>
        <v>#REF!</v>
      </c>
      <c r="I25" s="946" t="e">
        <f>(#REF!*I13)+(#REF!*I14)+(#REF!*I16)+(#REF!*I17)+(#REF!*I20)+(#REF!*I22)</f>
        <v>#REF!</v>
      </c>
      <c r="J25" s="976"/>
      <c r="K25" s="896"/>
      <c r="L25" s="896"/>
      <c r="M25" s="896"/>
      <c r="N25" s="896"/>
      <c r="O25" s="896"/>
      <c r="P25" s="896"/>
      <c r="Q25" s="896"/>
      <c r="R25" s="896"/>
      <c r="S25" s="896"/>
      <c r="T25" s="896"/>
      <c r="U25" s="896"/>
      <c r="V25" s="896"/>
      <c r="W25" s="896"/>
      <c r="X25" s="896"/>
      <c r="Y25" s="896"/>
      <c r="Z25" s="896"/>
      <c r="AA25" s="896"/>
      <c r="AB25" s="896"/>
      <c r="AC25" s="896"/>
      <c r="AD25" s="896"/>
      <c r="AE25" s="896"/>
      <c r="AF25" s="896"/>
      <c r="AG25" s="896"/>
      <c r="AH25" s="896"/>
      <c r="AI25" s="896"/>
      <c r="AJ25" s="896"/>
      <c r="AK25" s="896"/>
      <c r="AL25" s="896"/>
      <c r="AM25" s="896"/>
      <c r="AN25" s="896"/>
      <c r="AO25" s="896"/>
      <c r="AP25" s="896"/>
      <c r="AQ25" s="896"/>
      <c r="AR25" s="896"/>
      <c r="AS25" s="896"/>
      <c r="AT25" s="896"/>
      <c r="AU25" s="896"/>
      <c r="AV25" s="896"/>
      <c r="AW25" s="896"/>
      <c r="AX25" s="896"/>
      <c r="AY25" s="896"/>
      <c r="AZ25" s="896"/>
      <c r="BA25" s="896"/>
      <c r="BB25" s="896"/>
      <c r="BC25" s="896"/>
      <c r="BD25" s="896"/>
      <c r="BE25" s="896"/>
      <c r="BF25" s="896"/>
      <c r="BG25" s="896"/>
      <c r="BH25" s="896"/>
      <c r="BI25" s="896"/>
      <c r="BJ25" s="896"/>
      <c r="BK25" s="896"/>
      <c r="BL25" s="896"/>
      <c r="BM25" s="896"/>
      <c r="BN25" s="896"/>
      <c r="BO25" s="896"/>
      <c r="BP25" s="896"/>
      <c r="BQ25" s="896"/>
      <c r="BR25" s="896"/>
      <c r="BS25" s="896"/>
      <c r="BT25" s="896"/>
      <c r="BU25" s="896"/>
      <c r="BV25" s="896"/>
      <c r="BW25" s="896"/>
      <c r="BX25" s="896"/>
      <c r="BY25" s="896"/>
      <c r="BZ25" s="896"/>
      <c r="CA25" s="896"/>
      <c r="CB25" s="896"/>
      <c r="CC25" s="896"/>
      <c r="CD25" s="896"/>
      <c r="CE25" s="896"/>
      <c r="CF25" s="896"/>
      <c r="CG25" s="896"/>
      <c r="CH25" s="896"/>
      <c r="CI25" s="896"/>
      <c r="CJ25" s="896"/>
      <c r="CK25" s="896"/>
      <c r="CL25" s="896"/>
      <c r="CM25" s="896"/>
      <c r="CN25" s="896"/>
      <c r="CO25" s="896"/>
      <c r="CP25" s="896"/>
      <c r="CQ25" s="896"/>
      <c r="CR25" s="896"/>
      <c r="CS25" s="896"/>
      <c r="CT25" s="896"/>
      <c r="CU25" s="896"/>
      <c r="CV25" s="896"/>
      <c r="CW25" s="896"/>
      <c r="CX25" s="896"/>
    </row>
    <row r="26" spans="1:102" s="708" customFormat="1" ht="7.5" customHeight="1" thickBot="1">
      <c r="A26" s="896"/>
      <c r="B26" s="977"/>
      <c r="C26" s="978"/>
      <c r="D26" s="978"/>
      <c r="E26" s="978"/>
      <c r="F26" s="978"/>
      <c r="G26" s="978"/>
      <c r="H26" s="978"/>
      <c r="I26" s="978"/>
      <c r="J26" s="979"/>
      <c r="K26" s="896"/>
      <c r="L26" s="896"/>
      <c r="M26" s="896"/>
      <c r="N26" s="896"/>
      <c r="O26" s="896"/>
      <c r="P26" s="896"/>
      <c r="Q26" s="896"/>
      <c r="R26" s="896"/>
      <c r="S26" s="896"/>
      <c r="T26" s="896"/>
      <c r="U26" s="896"/>
      <c r="V26" s="896"/>
      <c r="W26" s="896"/>
      <c r="X26" s="896"/>
      <c r="Y26" s="896"/>
      <c r="Z26" s="896"/>
      <c r="AA26" s="896"/>
      <c r="AB26" s="896"/>
      <c r="AC26" s="896"/>
      <c r="AD26" s="896"/>
      <c r="AE26" s="896"/>
      <c r="AF26" s="896"/>
      <c r="AG26" s="896"/>
      <c r="AH26" s="896"/>
      <c r="AI26" s="896"/>
      <c r="AJ26" s="896"/>
      <c r="AK26" s="896"/>
      <c r="AL26" s="896"/>
      <c r="AM26" s="896"/>
      <c r="AN26" s="896"/>
      <c r="AO26" s="896"/>
      <c r="AP26" s="896"/>
      <c r="AQ26" s="896"/>
      <c r="AR26" s="896"/>
      <c r="AS26" s="896"/>
      <c r="AT26" s="896"/>
      <c r="AU26" s="896"/>
      <c r="AV26" s="896"/>
      <c r="AW26" s="896"/>
      <c r="AX26" s="896"/>
      <c r="AY26" s="896"/>
      <c r="AZ26" s="896"/>
      <c r="BA26" s="896"/>
      <c r="BB26" s="896"/>
      <c r="BC26" s="896"/>
      <c r="BD26" s="896"/>
      <c r="BE26" s="896"/>
      <c r="BF26" s="896"/>
      <c r="BG26" s="896"/>
      <c r="BH26" s="896"/>
      <c r="BI26" s="896"/>
      <c r="BJ26" s="896"/>
      <c r="BK26" s="896"/>
      <c r="BL26" s="896"/>
      <c r="BM26" s="896"/>
      <c r="BN26" s="896"/>
      <c r="BO26" s="896"/>
      <c r="BP26" s="896"/>
      <c r="BQ26" s="896"/>
      <c r="BR26" s="896"/>
      <c r="BS26" s="896"/>
      <c r="BT26" s="896"/>
      <c r="BU26" s="896"/>
      <c r="BV26" s="896"/>
      <c r="BW26" s="896"/>
      <c r="BX26" s="896"/>
      <c r="BY26" s="896"/>
      <c r="BZ26" s="896"/>
      <c r="CA26" s="896"/>
      <c r="CB26" s="896"/>
      <c r="CC26" s="896"/>
      <c r="CD26" s="896"/>
      <c r="CE26" s="896"/>
      <c r="CF26" s="896"/>
      <c r="CG26" s="896"/>
      <c r="CH26" s="896"/>
      <c r="CI26" s="896"/>
      <c r="CJ26" s="896"/>
      <c r="CK26" s="896"/>
      <c r="CL26" s="896"/>
      <c r="CM26" s="896"/>
      <c r="CN26" s="896"/>
      <c r="CO26" s="896"/>
      <c r="CP26" s="896"/>
      <c r="CQ26" s="896"/>
      <c r="CR26" s="896"/>
      <c r="CS26" s="896"/>
      <c r="CT26" s="896"/>
      <c r="CU26" s="896"/>
      <c r="CV26" s="896"/>
      <c r="CW26" s="896"/>
      <c r="CX26" s="896"/>
    </row>
    <row r="27" spans="1:102" s="708" customFormat="1" ht="23.25" customHeight="1">
      <c r="A27" s="896"/>
      <c r="B27"/>
      <c r="C27"/>
      <c r="D27"/>
      <c r="E27"/>
      <c r="F27"/>
      <c r="G27"/>
      <c r="H27"/>
      <c r="I27"/>
      <c r="J27"/>
      <c r="K27" s="896"/>
      <c r="L27" s="896"/>
      <c r="M27" s="896"/>
      <c r="N27" s="896"/>
      <c r="O27" s="896"/>
      <c r="P27" s="896"/>
      <c r="Q27" s="896"/>
      <c r="R27" s="896"/>
      <c r="S27" s="896"/>
      <c r="T27" s="896"/>
      <c r="U27" s="896"/>
      <c r="V27" s="896"/>
      <c r="W27" s="896"/>
      <c r="X27" s="896"/>
      <c r="Y27" s="896"/>
      <c r="Z27" s="896"/>
      <c r="AA27" s="896"/>
      <c r="AB27" s="896"/>
      <c r="AC27" s="896"/>
      <c r="AD27" s="896"/>
      <c r="AE27" s="896"/>
      <c r="AF27" s="896"/>
      <c r="AG27" s="896"/>
      <c r="AH27" s="896"/>
      <c r="AI27" s="896"/>
      <c r="AJ27" s="896"/>
      <c r="AK27" s="896"/>
      <c r="AL27" s="896"/>
      <c r="AM27" s="896"/>
      <c r="AN27" s="896"/>
      <c r="AO27" s="896"/>
      <c r="AP27" s="896"/>
      <c r="AQ27" s="896"/>
      <c r="AR27" s="896"/>
      <c r="AS27" s="896"/>
      <c r="AT27" s="896"/>
      <c r="AU27" s="896"/>
      <c r="AV27" s="896"/>
      <c r="AW27" s="896"/>
      <c r="AX27" s="896"/>
      <c r="AY27" s="896"/>
      <c r="AZ27" s="896"/>
      <c r="BA27" s="896"/>
      <c r="BB27" s="896"/>
      <c r="BC27" s="896"/>
      <c r="BD27" s="896"/>
      <c r="BE27" s="896"/>
      <c r="BF27" s="896"/>
      <c r="BG27" s="896"/>
      <c r="BH27" s="896"/>
      <c r="BI27" s="896"/>
      <c r="BJ27" s="896"/>
      <c r="BK27" s="896"/>
      <c r="BL27" s="896"/>
      <c r="BM27" s="896"/>
      <c r="BN27" s="896"/>
      <c r="BO27" s="896"/>
      <c r="BP27" s="896"/>
      <c r="BQ27" s="896"/>
      <c r="BR27" s="896"/>
      <c r="BS27" s="896"/>
      <c r="BT27" s="896"/>
      <c r="BU27" s="896"/>
      <c r="BV27" s="896"/>
      <c r="BW27" s="896"/>
      <c r="BX27" s="896"/>
      <c r="BY27" s="896"/>
      <c r="BZ27" s="896"/>
      <c r="CA27" s="896"/>
      <c r="CB27" s="896"/>
      <c r="CC27" s="896"/>
      <c r="CD27" s="896"/>
      <c r="CE27" s="896"/>
      <c r="CF27" s="896"/>
      <c r="CG27" s="896"/>
      <c r="CH27" s="896"/>
      <c r="CI27" s="896"/>
      <c r="CJ27" s="896"/>
      <c r="CK27" s="896"/>
      <c r="CL27" s="896"/>
      <c r="CM27" s="896"/>
      <c r="CN27" s="896"/>
      <c r="CO27" s="896"/>
      <c r="CP27" s="896"/>
      <c r="CQ27" s="896"/>
      <c r="CR27" s="896"/>
      <c r="CS27" s="896"/>
      <c r="CT27" s="896"/>
      <c r="CU27" s="896"/>
      <c r="CV27" s="896"/>
      <c r="CW27" s="896"/>
      <c r="CX27" s="896"/>
    </row>
  </sheetData>
  <mergeCells count="8">
    <mergeCell ref="C6:J6"/>
    <mergeCell ref="I7:J7"/>
    <mergeCell ref="C9:C10"/>
    <mergeCell ref="D9:E9"/>
    <mergeCell ref="F9:F10"/>
    <mergeCell ref="G9:G10"/>
    <mergeCell ref="I9:I10"/>
    <mergeCell ref="J9:J10"/>
  </mergeCells>
  <hyperlinks>
    <hyperlink ref="B27:I27" r:id="rId1" display=" www.lessar.com                      "/>
    <hyperlink ref="C7" location="Кондиционирование!R1C1" display="возврат на главную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Mitsubishi(бытовые)</vt:lpstr>
      <vt:lpstr>Mitsubishi Полупром</vt:lpstr>
      <vt:lpstr>LOSSNAY</vt:lpstr>
      <vt:lpstr>MitsubishiSMS</vt:lpstr>
      <vt:lpstr>Mitsubishi Опции</vt:lpstr>
      <vt:lpstr>Lessar бытовые </vt:lpstr>
      <vt:lpstr>Lessar полупром</vt:lpstr>
      <vt:lpstr>Lessar Multi R410a</vt:lpstr>
      <vt:lpstr>LessarТН </vt:lpstr>
      <vt:lpstr>SakataNEW</vt:lpstr>
      <vt:lpstr>Sakata пп</vt:lpstr>
      <vt:lpstr>Sakataппинвертор</vt:lpstr>
      <vt:lpstr>Panasonic(бытовой)</vt:lpstr>
      <vt:lpstr>Panasonic(полупром)</vt:lpstr>
      <vt:lpstr>Cooper Hunter</vt:lpstr>
      <vt:lpstr>Osaka</vt:lpstr>
      <vt:lpstr>Neoclima(бытовые)</vt:lpstr>
      <vt:lpstr>Neoclima(полупром)</vt:lpstr>
      <vt:lpstr>Neoclima (полупром инв.)</vt:lpstr>
      <vt:lpstr>Toshiba(бытовые)</vt:lpstr>
      <vt:lpstr>Midea-IDEA</vt:lpstr>
      <vt:lpstr>Carrier(бытовые)</vt:lpstr>
      <vt:lpstr>ККБ+аксесуары</vt:lpstr>
      <vt:lpstr>LG бытовые</vt:lpstr>
      <vt:lpstr>LG полупром</vt:lpstr>
      <vt:lpstr>завесыBALLU</vt:lpstr>
      <vt:lpstr>завесыNEOCLIMA</vt:lpstr>
      <vt:lpstr>медная труба</vt:lpstr>
      <vt:lpstr>Defender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Alex</cp:lastModifiedBy>
  <cp:lastPrinted>2015-06-10T09:51:37Z</cp:lastPrinted>
  <dcterms:created xsi:type="dcterms:W3CDTF">2012-10-09T07:54:56Z</dcterms:created>
  <dcterms:modified xsi:type="dcterms:W3CDTF">2017-02-28T13:10:53Z</dcterms:modified>
</cp:coreProperties>
</file>